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3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<sst xmlns="http://schemas.openxmlformats.org/spreadsheetml/2006/main" count="690" uniqueCount="321">
  <si>
    <t>2026年阜新蒙古族自治县水利局本级部门预算批复表</t>
  </si>
  <si>
    <r>
      <rPr>
        <b/>
        <sz val="22"/>
        <rFont val="宋体"/>
        <charset val="134"/>
      </rPr>
      <t>收支预算总表</t>
    </r>
    <r>
      <rPr>
        <b/>
        <sz val="22"/>
        <rFont val="Times New Roman"/>
        <charset val="134"/>
      </rPr>
      <t xml:space="preserve">   </t>
    </r>
  </si>
  <si>
    <r>
      <rPr>
        <sz val="10"/>
        <rFont val="宋体"/>
        <charset val="134"/>
      </rPr>
      <t>表</t>
    </r>
    <r>
      <rPr>
        <sz val="10"/>
        <rFont val="Times New Roman"/>
        <charset val="134"/>
      </rPr>
      <t>1</t>
    </r>
  </si>
  <si>
    <t>部门名称：阜新县水利局（本级）</t>
  </si>
  <si>
    <r>
      <rPr>
        <sz val="10"/>
        <rFont val="宋体"/>
        <charset val="134"/>
      </rPr>
      <t>单位：万元</t>
    </r>
  </si>
  <si>
    <r>
      <rPr>
        <sz val="10"/>
        <rFont val="宋体"/>
        <charset val="134"/>
      </rPr>
      <t>收</t>
    </r>
    <r>
      <rPr>
        <sz val="10"/>
        <rFont val="Times New Roman"/>
        <charset val="134"/>
      </rPr>
      <t xml:space="preserve">     </t>
    </r>
    <r>
      <rPr>
        <sz val="10"/>
        <rFont val="宋体"/>
        <charset val="134"/>
      </rPr>
      <t>入</t>
    </r>
    <r>
      <rPr>
        <sz val="10"/>
        <rFont val="Times New Roman"/>
        <charset val="134"/>
      </rPr>
      <t xml:space="preserve"> </t>
    </r>
  </si>
  <si>
    <r>
      <rPr>
        <sz val="10"/>
        <rFont val="宋体"/>
        <charset val="134"/>
      </rPr>
      <t>支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出</t>
    </r>
  </si>
  <si>
    <r>
      <rPr>
        <sz val="10"/>
        <rFont val="宋体"/>
        <charset val="134"/>
      </rPr>
      <t>项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目</t>
    </r>
  </si>
  <si>
    <r>
      <rPr>
        <sz val="10"/>
        <rFont val="宋体"/>
        <charset val="134"/>
      </rPr>
      <t>预算数</t>
    </r>
  </si>
  <si>
    <r>
      <rPr>
        <sz val="10"/>
        <rFont val="宋体"/>
        <charset val="134"/>
      </rPr>
      <t>一、一般公共预算拨款收入</t>
    </r>
  </si>
  <si>
    <r>
      <rPr>
        <sz val="10"/>
        <rFont val="宋体"/>
        <charset val="134"/>
      </rPr>
      <t>一、一般公共服务支出</t>
    </r>
  </si>
  <si>
    <r>
      <rPr>
        <sz val="10"/>
        <rFont val="宋体"/>
        <charset val="134"/>
      </rPr>
      <t>二、政府性基金预算拨款收入</t>
    </r>
  </si>
  <si>
    <r>
      <rPr>
        <sz val="10"/>
        <rFont val="宋体"/>
        <charset val="134"/>
      </rPr>
      <t>二、社会保障和就业支出</t>
    </r>
  </si>
  <si>
    <r>
      <rPr>
        <sz val="10"/>
        <rFont val="宋体"/>
        <charset val="134"/>
      </rPr>
      <t>三、国有资本经营预算拨款收入</t>
    </r>
  </si>
  <si>
    <r>
      <rPr>
        <sz val="10"/>
        <rFont val="宋体"/>
        <charset val="134"/>
      </rPr>
      <t>三、卫生健康支出</t>
    </r>
  </si>
  <si>
    <r>
      <rPr>
        <sz val="10"/>
        <rFont val="宋体"/>
        <charset val="134"/>
      </rPr>
      <t>四、财政专户管理资金收入</t>
    </r>
  </si>
  <si>
    <r>
      <rPr>
        <sz val="10"/>
        <rFont val="宋体"/>
        <charset val="134"/>
      </rPr>
      <t>四、住房保障支出</t>
    </r>
  </si>
  <si>
    <r>
      <rPr>
        <sz val="10"/>
        <rFont val="宋体"/>
        <charset val="134"/>
      </rPr>
      <t>五、单位资金收入</t>
    </r>
  </si>
  <si>
    <r>
      <rPr>
        <sz val="10"/>
        <rFont val="宋体"/>
        <charset val="134"/>
      </rPr>
      <t>（一）事业收入</t>
    </r>
  </si>
  <si>
    <r>
      <rPr>
        <sz val="10"/>
        <rFont val="宋体"/>
        <charset val="134"/>
      </rPr>
      <t>（二）事业单位经营收入</t>
    </r>
  </si>
  <si>
    <r>
      <rPr>
        <sz val="10"/>
        <rFont val="宋体"/>
        <charset val="134"/>
      </rPr>
      <t>（三）上级补助收入</t>
    </r>
  </si>
  <si>
    <r>
      <rPr>
        <sz val="10"/>
        <rFont val="宋体"/>
        <charset val="134"/>
      </rPr>
      <t>（四）附属单位上缴收入</t>
    </r>
  </si>
  <si>
    <r>
      <rPr>
        <sz val="10"/>
        <rFont val="宋体"/>
        <charset val="134"/>
      </rPr>
      <t>（五）其他收入</t>
    </r>
  </si>
  <si>
    <r>
      <rPr>
        <sz val="10"/>
        <rFont val="宋体"/>
        <charset val="134"/>
      </rPr>
      <t>本年收入合计</t>
    </r>
  </si>
  <si>
    <r>
      <rPr>
        <sz val="10"/>
        <rFont val="宋体"/>
        <charset val="134"/>
      </rPr>
      <t>本年支出合计</t>
    </r>
  </si>
  <si>
    <r>
      <rPr>
        <sz val="10"/>
        <rFont val="宋体"/>
        <charset val="134"/>
      </rPr>
      <t>上年结转结余</t>
    </r>
  </si>
  <si>
    <r>
      <rPr>
        <sz val="10"/>
        <rFont val="宋体"/>
        <charset val="134"/>
      </rPr>
      <t>年终结转结余</t>
    </r>
  </si>
  <si>
    <r>
      <rPr>
        <sz val="10"/>
        <rFont val="宋体"/>
        <charset val="134"/>
      </rPr>
      <t>收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入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总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计</t>
    </r>
  </si>
  <si>
    <r>
      <rPr>
        <sz val="10"/>
        <rFont val="宋体"/>
        <charset val="134"/>
      </rPr>
      <t>支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出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总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计</t>
    </r>
  </si>
  <si>
    <r>
      <rPr>
        <b/>
        <sz val="22"/>
        <rFont val="宋体"/>
        <charset val="134"/>
      </rPr>
      <t>收入预算总表</t>
    </r>
  </si>
  <si>
    <r>
      <rPr>
        <sz val="10"/>
        <rFont val="宋体"/>
        <charset val="134"/>
      </rPr>
      <t>表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</si>
  <si>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单位</t>
    </r>
    <r>
      <rPr>
        <sz val="10"/>
        <rFont val="Times New Roman"/>
        <charset val="134"/>
      </rPr>
      <t>:</t>
    </r>
    <r>
      <rPr>
        <sz val="10"/>
        <rFont val="宋体"/>
        <charset val="134"/>
      </rPr>
      <t>万元</t>
    </r>
  </si>
  <si>
    <r>
      <rPr>
        <sz val="10"/>
        <rFont val="宋体"/>
        <charset val="134"/>
      </rPr>
      <t>单位名称</t>
    </r>
  </si>
  <si>
    <r>
      <rPr>
        <sz val="10"/>
        <rFont val="宋体"/>
        <charset val="134"/>
      </rPr>
      <t>总计</t>
    </r>
  </si>
  <si>
    <r>
      <rPr>
        <sz val="10"/>
        <rFont val="宋体"/>
        <charset val="134"/>
      </rPr>
      <t>本年收入</t>
    </r>
  </si>
  <si>
    <r>
      <rPr>
        <sz val="10"/>
        <rFont val="宋体"/>
        <charset val="134"/>
      </rPr>
      <t>合计</t>
    </r>
  </si>
  <si>
    <r>
      <rPr>
        <sz val="10"/>
        <rFont val="宋体"/>
        <charset val="134"/>
      </rPr>
      <t>一般公共预算</t>
    </r>
  </si>
  <si>
    <r>
      <rPr>
        <sz val="10"/>
        <rFont val="宋体"/>
        <charset val="134"/>
      </rPr>
      <t>政府性基金预算</t>
    </r>
  </si>
  <si>
    <r>
      <rPr>
        <sz val="10"/>
        <rFont val="宋体"/>
        <charset val="134"/>
      </rPr>
      <t>国有资本经营预算</t>
    </r>
  </si>
  <si>
    <r>
      <rPr>
        <sz val="10"/>
        <rFont val="宋体"/>
        <charset val="134"/>
      </rPr>
      <t>财政专户管理资金</t>
    </r>
  </si>
  <si>
    <r>
      <rPr>
        <sz val="10"/>
        <rFont val="宋体"/>
        <charset val="134"/>
      </rPr>
      <t>单位资金</t>
    </r>
  </si>
  <si>
    <r>
      <rPr>
        <sz val="10"/>
        <rFont val="宋体"/>
        <charset val="134"/>
      </rPr>
      <t>小计</t>
    </r>
  </si>
  <si>
    <r>
      <rPr>
        <sz val="10"/>
        <rFont val="宋体"/>
        <charset val="134"/>
      </rPr>
      <t>事业收入</t>
    </r>
  </si>
  <si>
    <r>
      <rPr>
        <sz val="10"/>
        <rFont val="宋体"/>
        <charset val="134"/>
      </rPr>
      <t>事业单位经营收入</t>
    </r>
  </si>
  <si>
    <r>
      <rPr>
        <sz val="10"/>
        <rFont val="宋体"/>
        <charset val="134"/>
      </rPr>
      <t>上级补助收入</t>
    </r>
  </si>
  <si>
    <r>
      <rPr>
        <sz val="10"/>
        <rFont val="宋体"/>
        <charset val="134"/>
      </rPr>
      <t>附属单位上缴收入</t>
    </r>
  </si>
  <si>
    <r>
      <rPr>
        <sz val="10"/>
        <rFont val="宋体"/>
        <charset val="134"/>
      </rPr>
      <t>其他收入</t>
    </r>
  </si>
  <si>
    <r>
      <rPr>
        <sz val="10"/>
        <rFont val="宋体"/>
        <charset val="134"/>
      </rPr>
      <t>水利局</t>
    </r>
  </si>
  <si>
    <t>支出预算总表</t>
  </si>
  <si>
    <r>
      <rPr>
        <sz val="10"/>
        <rFont val="宋体"/>
        <charset val="134"/>
      </rPr>
      <t>表</t>
    </r>
    <r>
      <rPr>
        <sz val="10"/>
        <rFont val="Times New Roman"/>
        <charset val="134"/>
      </rPr>
      <t>3</t>
    </r>
  </si>
  <si>
    <r>
      <rPr>
        <sz val="10"/>
        <rFont val="宋体"/>
        <charset val="134"/>
      </rPr>
      <t>科目编码</t>
    </r>
  </si>
  <si>
    <r>
      <rPr>
        <sz val="10"/>
        <rFont val="宋体"/>
        <charset val="134"/>
      </rPr>
      <t>科目名称</t>
    </r>
  </si>
  <si>
    <r>
      <rPr>
        <sz val="10"/>
        <rFont val="宋体"/>
        <charset val="134"/>
      </rPr>
      <t>基本支出</t>
    </r>
  </si>
  <si>
    <r>
      <rPr>
        <sz val="10"/>
        <rFont val="宋体"/>
        <charset val="134"/>
      </rPr>
      <t>项目支出</t>
    </r>
  </si>
  <si>
    <r>
      <rPr>
        <sz val="10"/>
        <rFont val="宋体"/>
        <charset val="134"/>
      </rPr>
      <t>人员经费</t>
    </r>
  </si>
  <si>
    <r>
      <rPr>
        <sz val="10"/>
        <rFont val="宋体"/>
        <charset val="134"/>
      </rPr>
      <t>公用经费</t>
    </r>
  </si>
  <si>
    <t>208</t>
  </si>
  <si>
    <r>
      <rPr>
        <sz val="10"/>
        <rFont val="宋体"/>
        <charset val="134"/>
      </rPr>
      <t>社会保障和就业支出</t>
    </r>
  </si>
  <si>
    <t>20805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</si>
  <si>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行政事业单位养老支出</t>
    </r>
  </si>
  <si>
    <t>2080501</t>
  </si>
  <si>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行政单位离退休</t>
    </r>
  </si>
  <si>
    <t>2080505</t>
  </si>
  <si>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机关事业单位基本养老保险缴费支出</t>
    </r>
  </si>
  <si>
    <t>210</t>
  </si>
  <si>
    <r>
      <rPr>
        <sz val="10"/>
        <rFont val="宋体"/>
        <charset val="134"/>
      </rPr>
      <t>卫生健康支出</t>
    </r>
  </si>
  <si>
    <t>21011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</si>
  <si>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行政事业单位医疗</t>
    </r>
  </si>
  <si>
    <t>2101101</t>
  </si>
  <si>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行政单位医疗</t>
    </r>
  </si>
  <si>
    <t>213</t>
  </si>
  <si>
    <r>
      <rPr>
        <sz val="10"/>
        <rFont val="宋体"/>
        <charset val="134"/>
      </rPr>
      <t>农林水支出</t>
    </r>
  </si>
  <si>
    <t>21303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</si>
  <si>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水利</t>
    </r>
  </si>
  <si>
    <t>2130301</t>
  </si>
  <si>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行政运行</t>
    </r>
  </si>
  <si>
    <t>221</t>
  </si>
  <si>
    <r>
      <rPr>
        <sz val="10"/>
        <rFont val="宋体"/>
        <charset val="134"/>
      </rPr>
      <t>住房保障支出</t>
    </r>
  </si>
  <si>
    <t>22102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</si>
  <si>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住房改革支出</t>
    </r>
  </si>
  <si>
    <t>2210201</t>
  </si>
  <si>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住房公积金</t>
    </r>
  </si>
  <si>
    <t>财政拨款收支预算总表</t>
  </si>
  <si>
    <t>表4</t>
  </si>
  <si>
    <t>单位：万元</t>
  </si>
  <si>
    <r>
      <rPr>
        <sz val="10"/>
        <rFont val="宋体"/>
        <charset val="134"/>
      </rPr>
      <t>收</t>
    </r>
    <r>
      <rPr>
        <sz val="10"/>
        <rFont val="Times New Roman"/>
        <charset val="134"/>
      </rPr>
      <t xml:space="preserve">     </t>
    </r>
    <r>
      <rPr>
        <sz val="10"/>
        <rFont val="宋体"/>
        <charset val="134"/>
      </rPr>
      <t>入</t>
    </r>
  </si>
  <si>
    <r>
      <rPr>
        <sz val="10"/>
        <rFont val="宋体"/>
        <charset val="134"/>
      </rPr>
      <t>一、本年收入</t>
    </r>
  </si>
  <si>
    <r>
      <rPr>
        <sz val="10"/>
        <rFont val="宋体"/>
        <charset val="134"/>
      </rPr>
      <t>一、本年支出</t>
    </r>
  </si>
  <si>
    <r>
      <rPr>
        <sz val="10"/>
        <rFont val="宋体"/>
        <charset val="134"/>
      </rPr>
      <t>（一）一般公共预算拨款收入</t>
    </r>
  </si>
  <si>
    <r>
      <rPr>
        <sz val="10"/>
        <rFont val="Times New Roman"/>
        <charset val="134"/>
      </rPr>
      <t>(</t>
    </r>
    <r>
      <rPr>
        <sz val="10"/>
        <rFont val="宋体"/>
        <charset val="134"/>
      </rPr>
      <t>一</t>
    </r>
    <r>
      <rPr>
        <sz val="10"/>
        <rFont val="Times New Roman"/>
        <charset val="134"/>
      </rPr>
      <t>)</t>
    </r>
    <r>
      <rPr>
        <sz val="10"/>
        <rFont val="宋体"/>
        <charset val="134"/>
      </rPr>
      <t>一般公共服务支出</t>
    </r>
  </si>
  <si>
    <r>
      <rPr>
        <sz val="10"/>
        <rFont val="宋体"/>
        <charset val="134"/>
      </rPr>
      <t>（二）政府性基金预算拨款收入</t>
    </r>
  </si>
  <si>
    <r>
      <rPr>
        <sz val="10"/>
        <rFont val="Times New Roman"/>
        <charset val="134"/>
      </rPr>
      <t>(</t>
    </r>
    <r>
      <rPr>
        <sz val="10"/>
        <rFont val="宋体"/>
        <charset val="134"/>
      </rPr>
      <t>二</t>
    </r>
    <r>
      <rPr>
        <sz val="10"/>
        <rFont val="Times New Roman"/>
        <charset val="134"/>
      </rPr>
      <t>)</t>
    </r>
    <r>
      <rPr>
        <sz val="10"/>
        <rFont val="宋体"/>
        <charset val="134"/>
      </rPr>
      <t>社会保障和就业支出</t>
    </r>
  </si>
  <si>
    <r>
      <rPr>
        <sz val="10"/>
        <rFont val="宋体"/>
        <charset val="134"/>
      </rPr>
      <t>（三）国有资本经营预算拨款收入</t>
    </r>
  </si>
  <si>
    <r>
      <rPr>
        <sz val="10"/>
        <rFont val="Times New Roman"/>
        <charset val="134"/>
      </rPr>
      <t>(</t>
    </r>
    <r>
      <rPr>
        <sz val="10"/>
        <rFont val="宋体"/>
        <charset val="134"/>
      </rPr>
      <t>三</t>
    </r>
    <r>
      <rPr>
        <sz val="10"/>
        <rFont val="Times New Roman"/>
        <charset val="134"/>
      </rPr>
      <t>)</t>
    </r>
    <r>
      <rPr>
        <sz val="10"/>
        <rFont val="宋体"/>
        <charset val="134"/>
      </rPr>
      <t>卫生健康支出</t>
    </r>
  </si>
  <si>
    <r>
      <rPr>
        <sz val="10"/>
        <rFont val="宋体"/>
        <charset val="134"/>
      </rPr>
      <t>二、上年结转</t>
    </r>
  </si>
  <si>
    <r>
      <rPr>
        <sz val="10"/>
        <rFont val="Times New Roman"/>
        <charset val="134"/>
      </rPr>
      <t>(</t>
    </r>
    <r>
      <rPr>
        <sz val="10"/>
        <rFont val="宋体"/>
        <charset val="134"/>
      </rPr>
      <t>四</t>
    </r>
    <r>
      <rPr>
        <sz val="10"/>
        <rFont val="Times New Roman"/>
        <charset val="134"/>
      </rPr>
      <t>)</t>
    </r>
    <r>
      <rPr>
        <sz val="10"/>
        <rFont val="宋体"/>
        <charset val="134"/>
      </rPr>
      <t>住房保障支出</t>
    </r>
  </si>
  <si>
    <r>
      <rPr>
        <sz val="10"/>
        <rFont val="宋体"/>
        <charset val="134"/>
      </rPr>
      <t>二、年终结转结余</t>
    </r>
  </si>
  <si>
    <r>
      <rPr>
        <b/>
        <sz val="22"/>
        <rFont val="宋体"/>
        <charset val="134"/>
      </rPr>
      <t>一般公共预算支出表</t>
    </r>
  </si>
  <si>
    <r>
      <rPr>
        <sz val="10"/>
        <rFont val="宋体"/>
        <charset val="134"/>
      </rPr>
      <t>表</t>
    </r>
    <r>
      <rPr>
        <sz val="10"/>
        <rFont val="Times New Roman"/>
        <charset val="134"/>
      </rPr>
      <t>5</t>
    </r>
  </si>
  <si>
    <r>
      <rPr>
        <sz val="10"/>
        <rFont val="宋体"/>
        <charset val="134"/>
      </rPr>
      <t>本年一般公共预算支出</t>
    </r>
  </si>
  <si>
    <r>
      <rPr>
        <b/>
        <sz val="22"/>
        <rFont val="宋体"/>
        <charset val="134"/>
      </rPr>
      <t>一般公共预算基本支出表</t>
    </r>
  </si>
  <si>
    <r>
      <rPr>
        <sz val="10"/>
        <rFont val="宋体"/>
        <charset val="134"/>
      </rPr>
      <t>表</t>
    </r>
    <r>
      <rPr>
        <sz val="10"/>
        <rFont val="Times New Roman"/>
        <charset val="134"/>
      </rPr>
      <t>6</t>
    </r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</si>
  <si>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</si>
  <si>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</si>
  <si>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</si>
  <si>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</si>
  <si>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</si>
  <si>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</si>
  <si>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</si>
  <si>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</si>
  <si>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</si>
  <si>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</si>
  <si>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基本工资</t>
    </r>
  </si>
  <si>
    <t>30102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</si>
  <si>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津贴补贴</t>
    </r>
  </si>
  <si>
    <t>30103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</si>
  <si>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奖金</t>
    </r>
  </si>
  <si>
    <t>30108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</si>
  <si>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机关事业单位基本养老保险缴费</t>
    </r>
  </si>
  <si>
    <t>30110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</si>
  <si>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职工基本医疗保险缴费</t>
    </r>
  </si>
  <si>
    <t>30112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</si>
  <si>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其他社会保障缴费</t>
    </r>
  </si>
  <si>
    <t>30113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</si>
  <si>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住房公积金</t>
    </r>
  </si>
  <si>
    <t>302</t>
  </si>
  <si>
    <t>商品和服务支出</t>
  </si>
  <si>
    <t>30201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</si>
  <si>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办公费</t>
    </r>
  </si>
  <si>
    <t>30205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</si>
  <si>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水费</t>
    </r>
  </si>
  <si>
    <t>30206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</si>
  <si>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电费</t>
    </r>
  </si>
  <si>
    <t>30207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</si>
  <si>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邮电费</t>
    </r>
  </si>
  <si>
    <t>30208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</si>
  <si>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取暖费</t>
    </r>
  </si>
  <si>
    <t>30211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</si>
  <si>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差旅费</t>
    </r>
  </si>
  <si>
    <t>30213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</si>
  <si>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维修（护）费</t>
    </r>
  </si>
  <si>
    <t>30228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</si>
  <si>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工会经费</t>
    </r>
  </si>
  <si>
    <t>30229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</si>
  <si>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福利费</t>
    </r>
  </si>
  <si>
    <t>30239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</si>
  <si>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其他交通费用</t>
    </r>
  </si>
  <si>
    <t>30299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</si>
  <si>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其他商品和服务支出</t>
    </r>
  </si>
  <si>
    <t>303</t>
  </si>
  <si>
    <t>对个人和家庭的补助</t>
  </si>
  <si>
    <t>30302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</si>
  <si>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退休费</t>
    </r>
  </si>
  <si>
    <t>30305</t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</si>
  <si>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生活补助</t>
    </r>
  </si>
  <si>
    <t>托儿费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</si>
  <si>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</si>
  <si>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</si>
  <si>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</si>
  <si>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</si>
  <si>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</si>
  <si>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</si>
  <si>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</si>
  <si>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</si>
  <si>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</si>
  <si>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政府性基金预算支出表</t>
  </si>
  <si>
    <t>表8</t>
  </si>
  <si>
    <t>本年政府性基金预算支出</t>
  </si>
  <si>
    <t>基本支出</t>
  </si>
  <si>
    <t>项目支出</t>
  </si>
  <si>
    <t>备注：如此表为空表，则表示部门无政府性基金预算安排的支出。</t>
  </si>
  <si>
    <t>项目支出预算表</t>
  </si>
  <si>
    <t>表9</t>
  </si>
  <si>
    <t>单位名称</t>
  </si>
  <si>
    <t>项目名称</t>
  </si>
  <si>
    <t>总计</t>
  </si>
  <si>
    <t>本年收入</t>
  </si>
  <si>
    <t>上年结转结余</t>
  </si>
  <si>
    <t>一般公共
预算</t>
  </si>
  <si>
    <t>政府性基金预算</t>
  </si>
  <si>
    <t>国有资本经营预算</t>
  </si>
  <si>
    <t>财政专户管理资金</t>
  </si>
  <si>
    <t>单位资金</t>
  </si>
  <si>
    <t>水利局</t>
  </si>
  <si>
    <t>事转企遗属补助</t>
  </si>
  <si>
    <t>0.9</t>
  </si>
  <si>
    <t>支出功能分类预算表</t>
  </si>
  <si>
    <t>表10</t>
  </si>
  <si>
    <t>单位:万元</t>
  </si>
  <si>
    <r>
      <rPr>
        <sz val="10"/>
        <rFont val="宋体"/>
        <charset val="134"/>
      </rPr>
      <t>行政事业单位养老支出</t>
    </r>
  </si>
  <si>
    <r>
      <rPr>
        <sz val="10"/>
        <rFont val="宋体"/>
        <charset val="134"/>
      </rPr>
      <t>行政单位离退休</t>
    </r>
  </si>
  <si>
    <r>
      <rPr>
        <sz val="10"/>
        <rFont val="宋体"/>
        <charset val="134"/>
      </rPr>
      <t>机关事业单位基本养老保险缴费支出</t>
    </r>
  </si>
  <si>
    <r>
      <rPr>
        <sz val="10"/>
        <rFont val="宋体"/>
        <charset val="134"/>
      </rPr>
      <t>行政事业单位医疗</t>
    </r>
  </si>
  <si>
    <r>
      <rPr>
        <sz val="10"/>
        <rFont val="宋体"/>
        <charset val="134"/>
      </rPr>
      <t>行政单位医疗</t>
    </r>
  </si>
  <si>
    <r>
      <rPr>
        <sz val="10"/>
        <rFont val="宋体"/>
        <charset val="134"/>
      </rPr>
      <t>水利</t>
    </r>
  </si>
  <si>
    <r>
      <rPr>
        <sz val="10"/>
        <rFont val="宋体"/>
        <charset val="134"/>
      </rPr>
      <t>行政运行</t>
    </r>
  </si>
  <si>
    <r>
      <rPr>
        <sz val="10"/>
        <rFont val="宋体"/>
        <charset val="134"/>
      </rPr>
      <t>住房改革支出</t>
    </r>
  </si>
  <si>
    <r>
      <rPr>
        <sz val="11"/>
        <color indexed="8"/>
        <rFont val="宋体"/>
        <charset val="1"/>
      </rPr>
      <t>住房公积金</t>
    </r>
  </si>
  <si>
    <t>支出经济分类预算表（政府预算）</t>
  </si>
  <si>
    <t>表11</t>
  </si>
  <si>
    <r>
      <rPr>
        <sz val="10"/>
        <rFont val="宋体"/>
        <charset val="134"/>
      </rPr>
      <t>机关工资福利支出</t>
    </r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</si>
  <si>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工资奖金津补贴</t>
    </r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</si>
  <si>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社会保障缴费</t>
    </r>
  </si>
  <si>
    <r>
      <rPr>
        <sz val="10"/>
        <rFont val="宋体"/>
        <charset val="134"/>
      </rPr>
      <t>机关商品和服务支出</t>
    </r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</si>
  <si>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办公经费</t>
    </r>
  </si>
  <si>
    <r>
      <rPr>
        <sz val="10"/>
        <rFont val="宋体"/>
        <charset val="134"/>
      </rPr>
      <t>对个人和家庭的补助</t>
    </r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</si>
  <si>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社会福利和救助</t>
    </r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</si>
  <si>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离退休费</t>
    </r>
  </si>
  <si>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其他对个人和家庭的补助</t>
    </r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</si>
  <si>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</si>
  <si>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</si>
  <si>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</si>
  <si>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</si>
  <si>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</si>
  <si>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</si>
  <si>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</si>
  <si>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</si>
  <si>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</si>
  <si>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</si>
  <si>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</si>
  <si>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一般公共预算</t>
  </si>
  <si>
    <t>部门（单位）整体绩效目标表</t>
  </si>
  <si>
    <t>表16</t>
  </si>
  <si>
    <t>部门（单位）名称</t>
  </si>
  <si>
    <t>031001阜新蒙古族自治县水利局本级</t>
  </si>
  <si>
    <t>年度主要任务</t>
  </si>
  <si>
    <t>对应项目</t>
  </si>
  <si>
    <t>预算资金情况</t>
  </si>
  <si>
    <t>基本支出人员经费（刚性）</t>
  </si>
  <si>
    <t>基本支出公用经费（保运准）</t>
  </si>
  <si>
    <t>基本支出人员经费（其他）</t>
  </si>
  <si>
    <t>基本支出人员经费（保工资）</t>
  </si>
  <si>
    <t>基本支出公用经费（其他）</t>
  </si>
  <si>
    <t>年度绩效目标</t>
  </si>
  <si>
    <t>保障各项工作顺利完成，按计划执行年度预算，提高资金使用效益。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</si>
  <si>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</si>
  <si>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</si>
  <si>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</si>
  <si>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</si>
  <si>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</si>
  <si>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</si>
  <si>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</si>
  <si>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</si>
  <si>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</si>
  <si>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</si>
  <si>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</si>
  <si>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</si>
  <si>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2026-12</t>
  </si>
  <si>
    <t>重点工作办结率</t>
  </si>
  <si>
    <t>=</t>
  </si>
  <si>
    <t>%</t>
  </si>
  <si>
    <t>产出指标</t>
  </si>
  <si>
    <t>质量指标</t>
  </si>
  <si>
    <t>水利行业管理数据库数据准确率</t>
  </si>
  <si>
    <t>≥</t>
  </si>
  <si>
    <t>水利工程质量安全监督和抽样检测合格率</t>
  </si>
  <si>
    <t>工程设计及施工符合现行国家有关水利设计规范和行业标准率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</si>
  <si>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</si>
  <si>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</si>
  <si>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</si>
  <si>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</si>
  <si>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</si>
  <si>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</si>
  <si>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</si>
  <si>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≤</t>
  </si>
  <si>
    <t>预算执行率</t>
  </si>
  <si>
    <t>预算调整率</t>
  </si>
  <si>
    <t>效益指标</t>
  </si>
  <si>
    <t>社会效益指标</t>
  </si>
  <si>
    <t>水利主体工程缺陷率</t>
  </si>
  <si>
    <t>提高基层水利人员业务知识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</si>
  <si>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</si>
  <si>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</si>
  <si>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</si>
  <si>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</si>
  <si>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</si>
  <si>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</si>
  <si>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</si>
  <si>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</si>
  <si>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</si>
  <si>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</si>
  <si>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</si>
  <si>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</si>
  <si>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</si>
  <si>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</si>
  <si>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</si>
  <si>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</si>
  <si>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</si>
  <si>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</si>
  <si>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</si>
  <si>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</si>
  <si>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</si>
  <si>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</si>
  <si>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</si>
  <si>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</si>
  <si>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用于水利建设质量工作考评奖补资金方面支出</t>
  </si>
  <si>
    <t>主管部门</t>
  </si>
  <si>
    <t>301阜新蒙古族自治县水利局-210921000</t>
  </si>
  <si>
    <t>实施单位</t>
  </si>
  <si>
    <t>031001阜新蒙古族自治县水利局本级-210921000</t>
  </si>
  <si>
    <t xml:space="preserve">预算资金情况 </t>
  </si>
  <si>
    <t>总体目标</t>
  </si>
  <si>
    <t>绩效指标</t>
  </si>
  <si>
    <t>运算
符号</t>
  </si>
  <si>
    <t>度量
单位</t>
  </si>
  <si>
    <t>满意度指标</t>
  </si>
  <si>
    <t>服务对象满意度指标</t>
  </si>
  <si>
    <t>服务对象满意度</t>
  </si>
  <si>
    <t>&gt;=</t>
  </si>
  <si>
    <t>社会公众满意度指标</t>
  </si>
  <si>
    <t>社会公众满意度</t>
  </si>
  <si>
    <t>用于2026年水利局事转企遗属补助方面支出</t>
  </si>
  <si>
    <t>群众满意度</t>
  </si>
  <si>
    <t>公众满意度</t>
  </si>
  <si>
    <t>用于2025年7-12月份水管员、库管员不住资金方面支出（2026.1.15）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</si>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</sst>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9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1"/>
      <color indexed="8"/>
      <name val="宋体"/>
      <charset val="1"/>
    </font>
    <font>
      <b/>
      <sz val="20"/>
      <name val="SimSun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color indexed="8"/>
      <name val="宋体"/>
      <charset val="1"/>
      <scheme val="minor"/>
    </font>
    <font>
      <sz val="9"/>
      <color indexed="8"/>
      <name val="宋体"/>
      <charset val="1"/>
    </font>
    <font>
      <sz val="10"/>
      <name val="Times New Roman"/>
      <charset val="134"/>
    </font>
    <font>
      <sz val="11"/>
      <color indexed="8"/>
      <name val="Times New Roman"/>
      <charset val="1"/>
    </font>
    <font>
      <b/>
      <sz val="22"/>
      <name val="Times New Roman"/>
      <charset val="134"/>
    </font>
    <font>
      <b/>
      <sz val="16"/>
      <name val="Times New Roman"/>
      <charset val="134"/>
    </font>
    <font>
      <sz val="9"/>
      <name val="Times New Roman"/>
      <charset val="134"/>
    </font>
    <font>
      <b/>
      <sz val="15"/>
      <color rgb="FFFF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10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13" applyNumberFormat="0" applyAlignment="0" applyProtection="0">
      <alignment vertical="center"/>
    </xf>
    <xf numFmtId="0" fontId="29" fillId="5" borderId="14" applyNumberFormat="0" applyAlignment="0" applyProtection="0">
      <alignment vertical="center"/>
    </xf>
    <xf numFmtId="0" fontId="30" fillId="5" borderId="13" applyNumberFormat="0" applyAlignment="0" applyProtection="0">
      <alignment vertical="center"/>
    </xf>
    <xf numFmtId="0" fontId="31" fillId="6" borderId="15" applyNumberFormat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</cellStyleXfs>
  <cellXfs count="15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vertical="center" wrapText="1"/>
    </xf>
    <xf numFmtId="4" fontId="9" fillId="2" borderId="7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" fontId="13" fillId="2" borderId="1" xfId="0" applyNumberFormat="1" applyFont="1" applyFill="1" applyBorder="1" applyAlignment="1">
      <alignment horizontal="righ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vertical="center" wrapText="1"/>
    </xf>
    <xf numFmtId="4" fontId="13" fillId="2" borderId="9" xfId="0" applyNumberFormat="1" applyFont="1" applyFill="1" applyBorder="1" applyAlignment="1">
      <alignment horizontal="righ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vertical="center" wrapText="1"/>
    </xf>
    <xf numFmtId="4" fontId="13" fillId="2" borderId="4" xfId="0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right" vertical="center"/>
    </xf>
    <xf numFmtId="0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2" borderId="9" xfId="0" applyNumberFormat="1" applyFont="1" applyFill="1" applyBorder="1" applyAlignment="1">
      <alignment horizontal="left" vertical="center" wrapText="1"/>
    </xf>
    <xf numFmtId="49" fontId="13" fillId="2" borderId="9" xfId="0" applyNumberFormat="1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0" fontId="14" fillId="0" borderId="4" xfId="0" applyNumberFormat="1" applyFont="1" applyBorder="1" applyAlignment="1">
      <alignment horizontal="left" vertical="center"/>
    </xf>
    <xf numFmtId="0" fontId="14" fillId="0" borderId="4" xfId="0" applyFont="1" applyBorder="1">
      <alignment vertical="center"/>
    </xf>
    <xf numFmtId="4" fontId="13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4" fontId="13" fillId="0" borderId="2" xfId="0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4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left" vertical="center"/>
    </xf>
    <xf numFmtId="0" fontId="13" fillId="0" borderId="9" xfId="0" applyFont="1" applyFill="1" applyBorder="1" applyAlignment="1">
      <alignment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49" fontId="13" fillId="2" borderId="0" xfId="0" applyNumberFormat="1" applyFont="1" applyFill="1" applyBorder="1" applyAlignment="1">
      <alignment horizontal="left" vertical="center"/>
    </xf>
    <xf numFmtId="49" fontId="13" fillId="2" borderId="0" xfId="0" applyNumberFormat="1" applyFont="1" applyFill="1" applyBorder="1">
      <alignment vertical="center"/>
    </xf>
    <xf numFmtId="0" fontId="13" fillId="2" borderId="0" xfId="0" applyFont="1" applyFill="1" applyBorder="1" applyAlignment="1">
      <alignment horizontal="left" vertical="center" wrapText="1"/>
    </xf>
    <xf numFmtId="49" fontId="13" fillId="2" borderId="0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>
      <alignment vertical="center"/>
    </xf>
    <xf numFmtId="4" fontId="13" fillId="0" borderId="1" xfId="0" applyNumberFormat="1" applyFont="1" applyFill="1" applyBorder="1" applyAlignment="1">
      <alignment horizontal="right" vertical="center"/>
    </xf>
    <xf numFmtId="49" fontId="13" fillId="2" borderId="1" xfId="0" applyNumberFormat="1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left" vertical="center" wrapText="1"/>
    </xf>
    <xf numFmtId="49" fontId="13" fillId="2" borderId="9" xfId="0" applyNumberFormat="1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177" fontId="13" fillId="2" borderId="1" xfId="0" applyNumberFormat="1" applyFont="1" applyFill="1" applyBorder="1" applyAlignment="1">
      <alignment horizontal="right" vertical="center"/>
    </xf>
    <xf numFmtId="178" fontId="13" fillId="2" borderId="1" xfId="0" applyNumberFormat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vertical="center" wrapText="1"/>
    </xf>
    <xf numFmtId="49" fontId="13" fillId="2" borderId="0" xfId="0" applyNumberFormat="1" applyFont="1" applyFill="1" applyBorder="1" applyAlignment="1">
      <alignment horizontal="right" vertical="center"/>
    </xf>
    <xf numFmtId="2" fontId="13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top"/>
    </xf>
    <xf numFmtId="0" fontId="17" fillId="2" borderId="0" xfId="0" applyFont="1" applyFill="1" applyBorder="1" applyAlignment="1">
      <alignment horizontal="center" vertical="center" wrapText="1"/>
    </xf>
    <xf numFmtId="177" fontId="13" fillId="2" borderId="0" xfId="0" applyNumberFormat="1" applyFont="1" applyFill="1" applyBorder="1" applyAlignment="1">
      <alignment horizontal="center" vertical="center"/>
    </xf>
    <xf numFmtId="49" fontId="13" fillId="2" borderId="0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3" fillId="2" borderId="0" xfId="0" applyFont="1" applyFill="1" applyBorder="1" applyAlignment="1">
      <alignment horizontal="center" vertical="top"/>
    </xf>
    <xf numFmtId="0" fontId="13" fillId="2" borderId="0" xfId="0" applyFont="1" applyFill="1" applyBorder="1" applyAlignment="1">
      <alignment horizontal="center" vertical="center" wrapText="1"/>
    </xf>
    <xf numFmtId="177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2" fontId="18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>
      <alignment vertical="center"/>
    </xf>
    <xf numFmtId="0" fontId="13" fillId="2" borderId="0" xfId="0" applyFont="1" applyFill="1" applyBorder="1" applyAlignment="1">
      <alignment vertical="top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right" vertical="center"/>
    </xf>
    <xf numFmtId="49" fontId="1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</row>
    <row r="2" ht="16.35" customHeight="1" spans="1:17">
      <c r="A2" s="155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ht="16.35" customHeight="1" spans="1:17">
      <c r="A3" s="155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ht="16.35" customHeight="1" spans="1:17">
      <c r="A4" s="155"/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ht="16.35" customHeight="1" spans="1:17">
      <c r="A5" s="155"/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ht="16.35" customHeight="1" spans="1:17">
      <c r="A6" s="155"/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ht="16.35" customHeight="1" spans="1:17">
      <c r="A7" s="155"/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ht="16.35" customHeight="1" spans="1:17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ht="16.35" customHeight="1" spans="1:17">
      <c r="A9" s="155"/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ht="16.35" customHeight="1" spans="1:17">
      <c r="A10" s="155"/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ht="16.35" customHeight="1" spans="1:17">
      <c r="A11" s="155"/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ht="16.35" customHeight="1" spans="1:17">
      <c r="A12" s="155"/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ht="16.35" customHeight="1" spans="1:17">
      <c r="A13" s="155"/>
      <c r="B13" s="155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</row>
    <row r="14" ht="16.35" customHeight="1" spans="1:17">
      <c r="A14" s="155"/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</row>
    <row r="15" ht="16.35" customHeight="1" spans="1:17">
      <c r="A15" s="155"/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</row>
    <row r="16" ht="16.35" customHeight="1" spans="1:17">
      <c r="A16" s="155"/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</row>
    <row r="17" ht="16.35" customHeight="1" spans="1:17">
      <c r="A17" s="155"/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</row>
    <row r="18" ht="16.35" customHeight="1" spans="1:17">
      <c r="A18" s="155"/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</row>
    <row r="19" ht="16.35" customHeight="1" spans="1:17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</row>
    <row r="20" ht="16.35" customHeight="1" spans="1:17">
      <c r="A20" s="155"/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</row>
    <row r="21" ht="16.35" customHeight="1" spans="1:17">
      <c r="A21" s="155"/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</row>
    <row r="22" ht="16.35" customHeight="1" spans="1:17">
      <c r="A22" s="155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</row>
    <row r="23" ht="16.35" customHeight="1" spans="1:17">
      <c r="A23" s="155"/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</row>
    <row r="24" ht="16.35" customHeight="1" spans="1:17">
      <c r="A24" s="155"/>
      <c r="B24" s="155"/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</row>
    <row r="25" ht="16.35" customHeight="1" spans="1:17">
      <c r="A25" s="155"/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</row>
    <row r="26" ht="16.35" customHeight="1" spans="1:17">
      <c r="A26" s="155"/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</row>
    <row r="27" ht="16.35" customHeight="1" spans="1:17">
      <c r="A27" s="155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</row>
    <row r="28" ht="16.35" customHeight="1" spans="1:17">
      <c r="A28" s="155"/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</row>
    <row r="29" ht="16.35" customHeight="1" spans="1:17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</row>
    <row r="30" ht="16.35" customHeight="1" spans="1:17">
      <c r="A30" s="155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</row>
    <row r="31" ht="16.35" customHeight="1" spans="1:17">
      <c r="A31" s="155"/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opLeftCell="B1" workbookViewId="0">
      <pane ySplit="5" topLeftCell="A6" activePane="bottomLeft" state="frozen"/>
      <selection/>
      <selection pane="bottomLeft" activeCell="I11" sqref="I1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22" t="s">
        <v>1</v>
      </c>
      <c r="B1" s="122"/>
      <c r="C1" s="122"/>
      <c r="D1" s="122"/>
    </row>
    <row r="2" ht="16.2" customHeight="1" spans="1:4">
      <c r="A2" s="149"/>
      <c r="B2" s="149"/>
      <c r="C2" s="149"/>
      <c r="D2" s="149"/>
    </row>
    <row r="3" ht="16.2" customHeight="1" spans="1:4">
      <c r="A3" s="150" t="s">
        <v>2</v>
      </c>
      <c r="B3" s="127"/>
      <c r="C3" s="151"/>
      <c r="D3" s="138"/>
    </row>
    <row r="4" ht="16.2" customHeight="1" spans="1:4">
      <c r="A4" s="6" t="s">
        <v>3</v>
      </c>
      <c r="B4" s="137"/>
      <c r="C4" s="137"/>
      <c r="D4" s="138" t="s">
        <v>4</v>
      </c>
    </row>
    <row r="5" ht="26.05" customHeight="1" spans="1:4">
      <c r="A5" s="82" t="s">
        <v>5</v>
      </c>
      <c r="B5" s="82"/>
      <c r="C5" s="82" t="s">
        <v>6</v>
      </c>
      <c r="D5" s="82"/>
    </row>
    <row r="6" ht="26.05" customHeight="1" spans="1:4">
      <c r="A6" s="93" t="s">
        <v>7</v>
      </c>
      <c r="B6" s="93" t="s">
        <v>8</v>
      </c>
      <c r="C6" s="93" t="s">
        <v>7</v>
      </c>
      <c r="D6" s="93" t="s">
        <v>8</v>
      </c>
    </row>
    <row r="7" ht="26.05" customHeight="1" spans="1:4">
      <c r="A7" s="132" t="s">
        <v>9</v>
      </c>
      <c r="B7" s="83">
        <v>165.39</v>
      </c>
      <c r="C7" s="132" t="s">
        <v>10</v>
      </c>
      <c r="D7" s="83">
        <v>121.88</v>
      </c>
    </row>
    <row r="8" ht="26.05" customHeight="1" spans="1:4">
      <c r="A8" s="132" t="s">
        <v>11</v>
      </c>
      <c r="B8" s="83">
        <v>0</v>
      </c>
      <c r="C8" s="132" t="s">
        <v>12</v>
      </c>
      <c r="D8" s="83">
        <v>23.39</v>
      </c>
    </row>
    <row r="9" ht="26.05" customHeight="1" spans="1:4">
      <c r="A9" s="132" t="s">
        <v>13</v>
      </c>
      <c r="B9" s="83">
        <v>0</v>
      </c>
      <c r="C9" s="132" t="s">
        <v>14</v>
      </c>
      <c r="D9" s="83">
        <v>8.34</v>
      </c>
    </row>
    <row r="10" ht="26.05" customHeight="1" spans="1:4">
      <c r="A10" s="132" t="s">
        <v>15</v>
      </c>
      <c r="B10" s="83">
        <v>0</v>
      </c>
      <c r="C10" s="132" t="s">
        <v>16</v>
      </c>
      <c r="D10" s="83">
        <v>11.78</v>
      </c>
    </row>
    <row r="11" ht="26.05" customHeight="1" spans="1:4">
      <c r="A11" s="132" t="s">
        <v>17</v>
      </c>
      <c r="B11" s="83">
        <v>0</v>
      </c>
      <c r="C11" s="132"/>
      <c r="D11" s="83"/>
    </row>
    <row r="12" ht="26.05" customHeight="1" spans="1:4">
      <c r="A12" s="132" t="s">
        <v>18</v>
      </c>
      <c r="B12" s="83">
        <v>0</v>
      </c>
      <c r="C12" s="132"/>
      <c r="D12" s="83"/>
    </row>
    <row r="13" ht="26.05" customHeight="1" spans="1:4">
      <c r="A13" s="132" t="s">
        <v>19</v>
      </c>
      <c r="B13" s="83">
        <v>0</v>
      </c>
      <c r="C13" s="132"/>
      <c r="D13" s="83"/>
    </row>
    <row r="14" ht="26.05" customHeight="1" spans="1:4">
      <c r="A14" s="132" t="s">
        <v>20</v>
      </c>
      <c r="B14" s="83">
        <v>0</v>
      </c>
      <c r="C14" s="132"/>
      <c r="D14" s="83"/>
    </row>
    <row r="15" ht="26.05" customHeight="1" spans="1:4">
      <c r="A15" s="132" t="s">
        <v>21</v>
      </c>
      <c r="B15" s="83">
        <v>0</v>
      </c>
      <c r="C15" s="132"/>
      <c r="D15" s="83"/>
    </row>
    <row r="16" ht="26.05" customHeight="1" spans="1:4">
      <c r="A16" s="132" t="s">
        <v>22</v>
      </c>
      <c r="B16" s="83">
        <v>0</v>
      </c>
      <c r="C16" s="132"/>
      <c r="D16" s="83"/>
    </row>
    <row r="17" ht="26.05" customHeight="1" spans="1:4">
      <c r="A17" s="93"/>
      <c r="B17" s="83"/>
      <c r="C17" s="152"/>
      <c r="D17" s="153"/>
    </row>
    <row r="18" ht="26.05" customHeight="1" spans="1:4">
      <c r="A18" s="93" t="s">
        <v>23</v>
      </c>
      <c r="B18" s="83">
        <v>165.39</v>
      </c>
      <c r="C18" s="93" t="s">
        <v>24</v>
      </c>
      <c r="D18" s="83">
        <f>SUM(D7:D17)</f>
        <v>165.39</v>
      </c>
    </row>
    <row r="19" ht="26.05" customHeight="1" spans="1:4">
      <c r="A19" s="132" t="s">
        <v>25</v>
      </c>
      <c r="B19" s="83">
        <v>0</v>
      </c>
      <c r="C19" s="132" t="s">
        <v>26</v>
      </c>
      <c r="D19" s="83">
        <v>0</v>
      </c>
    </row>
    <row r="20" ht="26.05" customHeight="1" spans="1:4">
      <c r="A20" s="154"/>
      <c r="B20" s="74"/>
      <c r="C20" s="154"/>
      <c r="D20" s="136"/>
    </row>
    <row r="21" ht="26.05" customHeight="1" spans="1:4">
      <c r="A21" s="93" t="s">
        <v>27</v>
      </c>
      <c r="B21" s="83">
        <v>165.39</v>
      </c>
      <c r="C21" s="93" t="s">
        <v>28</v>
      </c>
      <c r="D21" s="83">
        <v>165.39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22" t="s">
        <v>29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</row>
    <row r="2" ht="16.2" customHeight="1" spans="1:19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40"/>
      <c r="N2" s="141"/>
      <c r="O2" s="141"/>
      <c r="P2" s="141"/>
      <c r="Q2" s="141"/>
      <c r="R2" s="142"/>
      <c r="S2" s="141"/>
    </row>
    <row r="3" ht="16.2" customHeight="1" spans="1:19">
      <c r="A3" s="143" t="s">
        <v>30</v>
      </c>
      <c r="B3" s="144"/>
      <c r="C3" s="144"/>
      <c r="D3" s="144"/>
      <c r="E3" s="142"/>
      <c r="F3" s="142"/>
      <c r="G3" s="142"/>
      <c r="H3" s="142"/>
      <c r="I3" s="142"/>
      <c r="J3" s="142"/>
      <c r="K3" s="142"/>
      <c r="L3" s="142"/>
      <c r="M3" s="145"/>
      <c r="N3" s="145"/>
      <c r="O3" s="145"/>
      <c r="P3" s="146"/>
      <c r="Q3" s="146"/>
      <c r="R3" s="142"/>
      <c r="S3" s="142"/>
    </row>
    <row r="4" ht="16.2" customHeight="1" spans="1:19">
      <c r="A4" s="73" t="s">
        <v>3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42" t="s">
        <v>31</v>
      </c>
      <c r="S4" s="142"/>
    </row>
    <row r="5" ht="32.55" customHeight="1" spans="1:19">
      <c r="A5" s="93" t="s">
        <v>32</v>
      </c>
      <c r="B5" s="147" t="s">
        <v>33</v>
      </c>
      <c r="C5" s="147" t="s">
        <v>34</v>
      </c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8" t="s">
        <v>25</v>
      </c>
      <c r="O5" s="148"/>
      <c r="P5" s="148"/>
      <c r="Q5" s="148"/>
      <c r="R5" s="148"/>
      <c r="S5" s="148"/>
    </row>
    <row r="6" ht="32.55" customHeight="1" spans="1:19">
      <c r="A6" s="93"/>
      <c r="B6" s="147"/>
      <c r="C6" s="148" t="s">
        <v>35</v>
      </c>
      <c r="D6" s="148" t="s">
        <v>36</v>
      </c>
      <c r="E6" s="148" t="s">
        <v>37</v>
      </c>
      <c r="F6" s="148" t="s">
        <v>38</v>
      </c>
      <c r="G6" s="148" t="s">
        <v>39</v>
      </c>
      <c r="H6" s="147" t="s">
        <v>40</v>
      </c>
      <c r="I6" s="147"/>
      <c r="J6" s="147"/>
      <c r="K6" s="147"/>
      <c r="L6" s="147"/>
      <c r="M6" s="147"/>
      <c r="N6" s="148" t="s">
        <v>35</v>
      </c>
      <c r="O6" s="148" t="s">
        <v>36</v>
      </c>
      <c r="P6" s="148" t="s">
        <v>37</v>
      </c>
      <c r="Q6" s="148" t="s">
        <v>38</v>
      </c>
      <c r="R6" s="148" t="s">
        <v>39</v>
      </c>
      <c r="S6" s="148" t="s">
        <v>40</v>
      </c>
    </row>
    <row r="7" ht="65.2" customHeight="1" spans="1:19">
      <c r="A7" s="93"/>
      <c r="B7" s="147"/>
      <c r="C7" s="148"/>
      <c r="D7" s="148"/>
      <c r="E7" s="148"/>
      <c r="F7" s="148"/>
      <c r="G7" s="148"/>
      <c r="H7" s="148" t="s">
        <v>41</v>
      </c>
      <c r="I7" s="148" t="s">
        <v>42</v>
      </c>
      <c r="J7" s="148" t="s">
        <v>43</v>
      </c>
      <c r="K7" s="148" t="s">
        <v>44</v>
      </c>
      <c r="L7" s="148" t="s">
        <v>45</v>
      </c>
      <c r="M7" s="148" t="s">
        <v>46</v>
      </c>
      <c r="N7" s="148"/>
      <c r="O7" s="148"/>
      <c r="P7" s="148"/>
      <c r="Q7" s="148"/>
      <c r="R7" s="148"/>
      <c r="S7" s="148"/>
    </row>
    <row r="8" ht="26.05" customHeight="1" spans="1:19">
      <c r="A8" s="82" t="s">
        <v>35</v>
      </c>
      <c r="B8" s="92">
        <f>B9</f>
        <v>165.39</v>
      </c>
      <c r="C8" s="92">
        <f>C9</f>
        <v>165.39</v>
      </c>
      <c r="D8" s="92">
        <f>D9</f>
        <v>165.39</v>
      </c>
      <c r="E8" s="92">
        <f>E9</f>
        <v>0</v>
      </c>
      <c r="F8" s="92">
        <f t="shared" ref="F8:S8" si="0">F9</f>
        <v>0</v>
      </c>
      <c r="G8" s="92">
        <f t="shared" si="0"/>
        <v>0</v>
      </c>
      <c r="H8" s="92">
        <f t="shared" si="0"/>
        <v>0</v>
      </c>
      <c r="I8" s="92">
        <f t="shared" si="0"/>
        <v>0</v>
      </c>
      <c r="J8" s="92">
        <f t="shared" si="0"/>
        <v>0</v>
      </c>
      <c r="K8" s="92">
        <f t="shared" si="0"/>
        <v>0</v>
      </c>
      <c r="L8" s="92">
        <f t="shared" si="0"/>
        <v>0</v>
      </c>
      <c r="M8" s="92">
        <f t="shared" si="0"/>
        <v>0</v>
      </c>
      <c r="N8" s="92">
        <f t="shared" si="0"/>
        <v>0</v>
      </c>
      <c r="O8" s="92">
        <f t="shared" si="0"/>
        <v>0</v>
      </c>
      <c r="P8" s="92">
        <f t="shared" si="0"/>
        <v>0</v>
      </c>
      <c r="Q8" s="92">
        <f t="shared" si="0"/>
        <v>0</v>
      </c>
      <c r="R8" s="92">
        <f t="shared" si="0"/>
        <v>0</v>
      </c>
      <c r="S8" s="92">
        <f t="shared" si="0"/>
        <v>0</v>
      </c>
    </row>
    <row r="9" ht="27.55" customHeight="1" spans="1:19">
      <c r="A9" s="93" t="s">
        <v>47</v>
      </c>
      <c r="B9" s="94">
        <v>165.39</v>
      </c>
      <c r="C9" s="94">
        <v>165.39</v>
      </c>
      <c r="D9" s="94">
        <v>165.39</v>
      </c>
      <c r="E9" s="92">
        <f>E10</f>
        <v>0</v>
      </c>
      <c r="F9" s="92">
        <f t="shared" ref="F9:S9" si="1">F10</f>
        <v>0</v>
      </c>
      <c r="G9" s="92">
        <f t="shared" si="1"/>
        <v>0</v>
      </c>
      <c r="H9" s="92">
        <f t="shared" si="1"/>
        <v>0</v>
      </c>
      <c r="I9" s="92">
        <f t="shared" si="1"/>
        <v>0</v>
      </c>
      <c r="J9" s="92">
        <f t="shared" si="1"/>
        <v>0</v>
      </c>
      <c r="K9" s="92">
        <f t="shared" si="1"/>
        <v>0</v>
      </c>
      <c r="L9" s="92">
        <f t="shared" si="1"/>
        <v>0</v>
      </c>
      <c r="M9" s="92">
        <f t="shared" si="1"/>
        <v>0</v>
      </c>
      <c r="N9" s="92">
        <f t="shared" si="1"/>
        <v>0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2">
        <f t="shared" si="1"/>
        <v>0</v>
      </c>
      <c r="S9" s="92">
        <f t="shared" si="1"/>
        <v>0</v>
      </c>
    </row>
    <row r="10" ht="27.1" customHeight="1" spans="1:19">
      <c r="A10" s="93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</row>
    <row r="11" ht="27.1" customHeight="1" spans="1:19">
      <c r="A11" s="93"/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</row>
    <row r="12" ht="27.1" customHeight="1" spans="1:19">
      <c r="A12" s="93"/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zoomScale="80" zoomScaleNormal="80" workbookViewId="0">
      <pane ySplit="6" topLeftCell="A7" activePane="bottomLeft" state="frozen"/>
      <selection/>
      <selection pane="bottomLeft" activeCell="D7" sqref="D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123"/>
      <c r="B2" s="123"/>
      <c r="C2" s="123"/>
      <c r="D2" s="123"/>
      <c r="E2" s="123"/>
      <c r="F2" s="123"/>
      <c r="G2" s="123"/>
    </row>
    <row r="3" ht="16.2" customHeight="1" spans="1:7">
      <c r="A3" s="124" t="s">
        <v>49</v>
      </c>
      <c r="B3" s="125"/>
      <c r="C3" s="125"/>
      <c r="D3" s="125"/>
      <c r="E3" s="125"/>
      <c r="F3" s="125"/>
      <c r="G3" s="125"/>
    </row>
    <row r="4" ht="16.2" customHeight="1" spans="1:7">
      <c r="A4" s="6" t="s">
        <v>3</v>
      </c>
      <c r="B4" s="137"/>
      <c r="C4" s="137"/>
      <c r="D4" s="137"/>
      <c r="E4" s="137"/>
      <c r="F4" s="137"/>
      <c r="G4" s="138" t="s">
        <v>4</v>
      </c>
    </row>
    <row r="5" ht="26.05" customHeight="1" spans="1:7">
      <c r="A5" s="128" t="s">
        <v>50</v>
      </c>
      <c r="B5" s="93" t="s">
        <v>51</v>
      </c>
      <c r="C5" s="93" t="s">
        <v>35</v>
      </c>
      <c r="D5" s="93" t="s">
        <v>52</v>
      </c>
      <c r="E5" s="93"/>
      <c r="F5" s="93"/>
      <c r="G5" s="93" t="s">
        <v>53</v>
      </c>
    </row>
    <row r="6" ht="26.05" customHeight="1" spans="1:7">
      <c r="A6" s="128"/>
      <c r="B6" s="93"/>
      <c r="C6" s="93"/>
      <c r="D6" s="93" t="s">
        <v>41</v>
      </c>
      <c r="E6" s="93" t="s">
        <v>54</v>
      </c>
      <c r="F6" s="93" t="s">
        <v>55</v>
      </c>
      <c r="G6" s="93"/>
    </row>
    <row r="7" ht="26.05" customHeight="1" spans="1:7">
      <c r="A7" s="129"/>
      <c r="B7" s="128" t="s">
        <v>35</v>
      </c>
      <c r="C7" s="92">
        <f>C8+C12+C15+C18</f>
        <v>165.39</v>
      </c>
      <c r="D7" s="92">
        <f>D8+D12+D15+D18</f>
        <v>164.49</v>
      </c>
      <c r="E7" s="92">
        <f>E8+E12+E15+E18</f>
        <v>149.36</v>
      </c>
      <c r="F7" s="92">
        <f>F8+F12+F15+F18</f>
        <v>15.13</v>
      </c>
      <c r="G7" s="92">
        <f>G8+G12+G15+G18</f>
        <v>0.9</v>
      </c>
    </row>
    <row r="8" ht="26.05" customHeight="1" spans="1:7">
      <c r="A8" s="131" t="s">
        <v>56</v>
      </c>
      <c r="B8" s="132" t="s">
        <v>57</v>
      </c>
      <c r="C8" s="94">
        <f>C9</f>
        <v>16.6</v>
      </c>
      <c r="D8" s="94">
        <f>D9</f>
        <v>15.7</v>
      </c>
      <c r="E8" s="94">
        <f>E9</f>
        <v>15.7</v>
      </c>
      <c r="F8" s="94"/>
      <c r="G8" s="94">
        <f>G9</f>
        <v>0.9</v>
      </c>
    </row>
    <row r="9" ht="26.05" customHeight="1" spans="1:7">
      <c r="A9" s="131" t="s">
        <v>58</v>
      </c>
      <c r="B9" s="132" t="s">
        <v>59</v>
      </c>
      <c r="C9" s="94">
        <v>16.6</v>
      </c>
      <c r="D9" s="94">
        <v>15.7</v>
      </c>
      <c r="E9" s="94">
        <v>15.7</v>
      </c>
      <c r="F9" s="94"/>
      <c r="G9" s="94">
        <v>0.9</v>
      </c>
    </row>
    <row r="10" ht="26.05" customHeight="1" spans="1:7">
      <c r="A10" s="131" t="s">
        <v>60</v>
      </c>
      <c r="B10" s="132" t="s">
        <v>61</v>
      </c>
      <c r="C10" s="94">
        <v>0.9</v>
      </c>
      <c r="D10" s="94">
        <v>0</v>
      </c>
      <c r="E10" s="94">
        <v>0</v>
      </c>
      <c r="F10" s="94"/>
      <c r="G10" s="94">
        <v>0.9</v>
      </c>
    </row>
    <row r="11" ht="26.05" customHeight="1" spans="1:7">
      <c r="A11" s="131" t="s">
        <v>62</v>
      </c>
      <c r="B11" s="132" t="s">
        <v>63</v>
      </c>
      <c r="C11" s="94">
        <v>15.7</v>
      </c>
      <c r="D11" s="94">
        <v>15.7</v>
      </c>
      <c r="E11" s="94">
        <v>15.7</v>
      </c>
      <c r="F11" s="94"/>
      <c r="G11" s="94">
        <v>0</v>
      </c>
    </row>
    <row r="12" ht="26.05" customHeight="1" spans="1:7">
      <c r="A12" s="131" t="s">
        <v>64</v>
      </c>
      <c r="B12" s="132" t="s">
        <v>65</v>
      </c>
      <c r="C12" s="94">
        <f>C13</f>
        <v>8.34</v>
      </c>
      <c r="D12" s="94">
        <f>D13</f>
        <v>8.34</v>
      </c>
      <c r="E12" s="94">
        <f>E13</f>
        <v>8.34</v>
      </c>
      <c r="F12" s="94"/>
      <c r="G12" s="94">
        <v>0</v>
      </c>
    </row>
    <row r="13" ht="26.05" customHeight="1" spans="1:7">
      <c r="A13" s="131" t="s">
        <v>66</v>
      </c>
      <c r="B13" s="132" t="s">
        <v>67</v>
      </c>
      <c r="C13" s="94">
        <f>C14</f>
        <v>8.34</v>
      </c>
      <c r="D13" s="94">
        <f>D14</f>
        <v>8.34</v>
      </c>
      <c r="E13" s="94">
        <f>E14</f>
        <v>8.34</v>
      </c>
      <c r="F13" s="94"/>
      <c r="G13" s="94">
        <v>0</v>
      </c>
    </row>
    <row r="14" ht="26.05" customHeight="1" spans="1:7">
      <c r="A14" s="131" t="s">
        <v>68</v>
      </c>
      <c r="B14" s="132" t="s">
        <v>69</v>
      </c>
      <c r="C14" s="94">
        <v>8.34</v>
      </c>
      <c r="D14" s="94">
        <v>8.34</v>
      </c>
      <c r="E14" s="94">
        <v>8.34</v>
      </c>
      <c r="F14" s="94"/>
      <c r="G14" s="94">
        <v>0</v>
      </c>
    </row>
    <row r="15" ht="26.05" customHeight="1" spans="1:7">
      <c r="A15" s="131" t="s">
        <v>70</v>
      </c>
      <c r="B15" s="132" t="s">
        <v>71</v>
      </c>
      <c r="C15" s="94">
        <f>D15</f>
        <v>128.67</v>
      </c>
      <c r="D15" s="94">
        <v>128.67</v>
      </c>
      <c r="E15" s="94">
        <v>113.54</v>
      </c>
      <c r="F15" s="94">
        <f>F16</f>
        <v>15.13</v>
      </c>
      <c r="G15" s="94">
        <v>0</v>
      </c>
    </row>
    <row r="16" ht="26.05" customHeight="1" spans="1:7">
      <c r="A16" s="131" t="s">
        <v>72</v>
      </c>
      <c r="B16" s="132" t="s">
        <v>73</v>
      </c>
      <c r="C16" s="94">
        <f>D16</f>
        <v>128.67</v>
      </c>
      <c r="D16" s="94">
        <f>SUM(E16:F16)</f>
        <v>128.67</v>
      </c>
      <c r="E16" s="94">
        <v>113.54</v>
      </c>
      <c r="F16" s="94">
        <v>15.13</v>
      </c>
      <c r="G16" s="94">
        <v>0</v>
      </c>
    </row>
    <row r="17" ht="26.05" customHeight="1" spans="1:7">
      <c r="A17" s="131" t="s">
        <v>74</v>
      </c>
      <c r="B17" s="132" t="s">
        <v>75</v>
      </c>
      <c r="C17" s="94">
        <f>D17</f>
        <v>128.67</v>
      </c>
      <c r="D17" s="94">
        <v>128.67</v>
      </c>
      <c r="E17" s="94">
        <v>113.54</v>
      </c>
      <c r="F17" s="94">
        <v>15.13</v>
      </c>
      <c r="G17" s="94">
        <v>0</v>
      </c>
    </row>
    <row r="18" ht="26.05" customHeight="1" spans="1:7">
      <c r="A18" s="131" t="s">
        <v>76</v>
      </c>
      <c r="B18" s="132" t="s">
        <v>77</v>
      </c>
      <c r="C18" s="94">
        <v>11.78</v>
      </c>
      <c r="D18" s="94">
        <v>11.78</v>
      </c>
      <c r="E18" s="94">
        <v>11.78</v>
      </c>
      <c r="F18" s="94">
        <v>0</v>
      </c>
      <c r="G18" s="94">
        <v>0</v>
      </c>
    </row>
    <row r="19" ht="26.05" customHeight="1" spans="1:7">
      <c r="A19" s="131" t="s">
        <v>78</v>
      </c>
      <c r="B19" s="132" t="s">
        <v>79</v>
      </c>
      <c r="C19" s="94">
        <v>11.78</v>
      </c>
      <c r="D19" s="94">
        <v>11.78</v>
      </c>
      <c r="E19" s="94">
        <v>11.78</v>
      </c>
      <c r="F19" s="94">
        <v>0</v>
      </c>
      <c r="G19" s="94">
        <v>0</v>
      </c>
    </row>
    <row r="20" ht="26.05" customHeight="1" spans="1:7">
      <c r="A20" s="131" t="s">
        <v>80</v>
      </c>
      <c r="B20" s="132" t="s">
        <v>81</v>
      </c>
      <c r="C20" s="94">
        <v>11.78</v>
      </c>
      <c r="D20" s="94">
        <v>11.78</v>
      </c>
      <c r="E20" s="94">
        <v>11.78</v>
      </c>
      <c r="F20" s="94">
        <v>0</v>
      </c>
      <c r="G20" s="94">
        <v>0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82</v>
      </c>
      <c r="B1" s="1"/>
      <c r="C1" s="1"/>
      <c r="D1" s="1"/>
    </row>
    <row r="2" ht="16.2" customHeight="1" spans="1:4">
      <c r="A2" s="134"/>
      <c r="B2" s="134"/>
      <c r="C2" s="134"/>
      <c r="D2" s="134"/>
    </row>
    <row r="3" ht="16.2" customHeight="1" spans="1:4">
      <c r="A3" s="134" t="s">
        <v>83</v>
      </c>
      <c r="B3" s="58"/>
      <c r="C3" s="55"/>
      <c r="D3" s="5"/>
    </row>
    <row r="4" ht="16.2" customHeight="1" spans="1:4">
      <c r="A4" s="6" t="s">
        <v>3</v>
      </c>
      <c r="B4" s="6"/>
      <c r="C4" s="6"/>
      <c r="D4" s="5" t="s">
        <v>84</v>
      </c>
    </row>
    <row r="5" ht="26.05" customHeight="1" spans="1:4">
      <c r="A5" s="82" t="s">
        <v>85</v>
      </c>
      <c r="B5" s="82"/>
      <c r="C5" s="82" t="s">
        <v>6</v>
      </c>
      <c r="D5" s="82"/>
    </row>
    <row r="6" ht="26.05" customHeight="1" spans="1:4">
      <c r="A6" s="132" t="s">
        <v>7</v>
      </c>
      <c r="B6" s="93" t="s">
        <v>8</v>
      </c>
      <c r="C6" s="93" t="s">
        <v>7</v>
      </c>
      <c r="D6" s="93" t="s">
        <v>8</v>
      </c>
    </row>
    <row r="7" ht="26.05" customHeight="1" spans="1:4">
      <c r="A7" s="132" t="s">
        <v>86</v>
      </c>
      <c r="B7" s="83">
        <f>B8</f>
        <v>165.39</v>
      </c>
      <c r="C7" s="132" t="s">
        <v>87</v>
      </c>
      <c r="D7" s="83">
        <f>SUM(D8:D11)</f>
        <v>165.39</v>
      </c>
    </row>
    <row r="8" ht="26.05" customHeight="1" spans="1:4">
      <c r="A8" s="132" t="s">
        <v>88</v>
      </c>
      <c r="B8" s="83">
        <v>165.39</v>
      </c>
      <c r="C8" s="132" t="s">
        <v>89</v>
      </c>
      <c r="D8" s="83">
        <v>121.88</v>
      </c>
    </row>
    <row r="9" ht="26.05" customHeight="1" spans="1:4">
      <c r="A9" s="132" t="s">
        <v>90</v>
      </c>
      <c r="B9" s="83">
        <v>0</v>
      </c>
      <c r="C9" s="132" t="s">
        <v>91</v>
      </c>
      <c r="D9" s="83">
        <v>23.39</v>
      </c>
    </row>
    <row r="10" ht="26.05" customHeight="1" spans="1:4">
      <c r="A10" s="132" t="s">
        <v>92</v>
      </c>
      <c r="B10" s="83">
        <v>0</v>
      </c>
      <c r="C10" s="132" t="s">
        <v>93</v>
      </c>
      <c r="D10" s="83">
        <v>8.34</v>
      </c>
    </row>
    <row r="11" ht="26.05" customHeight="1" spans="1:4">
      <c r="A11" s="132" t="s">
        <v>94</v>
      </c>
      <c r="B11" s="83">
        <v>0</v>
      </c>
      <c r="C11" s="132" t="s">
        <v>95</v>
      </c>
      <c r="D11" s="83">
        <v>11.78</v>
      </c>
    </row>
    <row r="12" ht="26.05" customHeight="1" spans="1:4">
      <c r="A12" s="132" t="s">
        <v>88</v>
      </c>
      <c r="B12" s="83">
        <v>0</v>
      </c>
      <c r="C12" s="132"/>
      <c r="D12" s="74"/>
    </row>
    <row r="13" ht="26.05" customHeight="1" spans="1:4">
      <c r="A13" s="132" t="s">
        <v>90</v>
      </c>
      <c r="B13" s="83">
        <v>0</v>
      </c>
      <c r="C13" s="132"/>
      <c r="D13" s="74"/>
    </row>
    <row r="14" ht="26.05" customHeight="1" spans="1:4">
      <c r="A14" s="132" t="s">
        <v>92</v>
      </c>
      <c r="B14" s="83">
        <v>0</v>
      </c>
      <c r="C14" s="132"/>
      <c r="D14" s="74"/>
    </row>
    <row r="15" ht="26.05" customHeight="1" spans="1:4">
      <c r="A15" s="131"/>
      <c r="B15" s="135"/>
      <c r="C15" s="131"/>
      <c r="D15" s="136"/>
    </row>
    <row r="16" ht="26.05" customHeight="1" spans="1:4">
      <c r="A16" s="131"/>
      <c r="B16" s="135"/>
      <c r="C16" s="131"/>
      <c r="D16" s="136"/>
    </row>
    <row r="17" ht="26.05" customHeight="1" spans="1:4">
      <c r="A17" s="131"/>
      <c r="B17" s="135"/>
      <c r="C17" s="131" t="s">
        <v>96</v>
      </c>
      <c r="D17" s="83">
        <v>0</v>
      </c>
    </row>
    <row r="18" ht="26.05" customHeight="1" spans="1:4">
      <c r="A18" s="131"/>
      <c r="B18" s="135"/>
      <c r="C18" s="131"/>
      <c r="D18" s="136"/>
    </row>
    <row r="19" ht="26.05" customHeight="1" spans="1:4">
      <c r="A19" s="131" t="s">
        <v>27</v>
      </c>
      <c r="B19" s="83">
        <f>B7</f>
        <v>165.39</v>
      </c>
      <c r="C19" s="131" t="s">
        <v>28</v>
      </c>
      <c r="D19" s="83">
        <f>D7</f>
        <v>165.39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zoomScale="80" zoomScaleNormal="80" workbookViewId="0">
      <pane ySplit="7" topLeftCell="A8" activePane="bottomLeft" state="frozen"/>
      <selection/>
      <selection pane="bottomLeft" activeCell="F25" sqref="F25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22" t="s">
        <v>97</v>
      </c>
      <c r="B1" s="122"/>
      <c r="C1" s="122"/>
      <c r="D1" s="122"/>
      <c r="E1" s="122"/>
      <c r="F1" s="122"/>
      <c r="G1" s="122"/>
    </row>
    <row r="2" ht="16.2" customHeight="1" spans="1:7">
      <c r="A2" s="123"/>
      <c r="B2" s="123"/>
      <c r="C2" s="123"/>
      <c r="D2" s="123"/>
      <c r="E2" s="123"/>
      <c r="F2" s="123"/>
      <c r="G2" s="123"/>
    </row>
    <row r="3" ht="16.2" customHeight="1" spans="1:7">
      <c r="A3" s="124" t="s">
        <v>98</v>
      </c>
      <c r="B3" s="125"/>
      <c r="C3" s="125"/>
      <c r="D3" s="125"/>
      <c r="E3" s="125"/>
      <c r="F3" s="125"/>
      <c r="G3" s="125"/>
    </row>
    <row r="4" ht="16.2" customHeight="1" spans="1:7">
      <c r="A4" s="73" t="s">
        <v>3</v>
      </c>
      <c r="B4" s="126"/>
      <c r="C4" s="126"/>
      <c r="D4" s="126"/>
      <c r="E4" s="126"/>
      <c r="F4" s="126"/>
      <c r="G4" s="127" t="s">
        <v>4</v>
      </c>
    </row>
    <row r="5" ht="26.05" customHeight="1" spans="1:7">
      <c r="A5" s="128" t="s">
        <v>50</v>
      </c>
      <c r="B5" s="93" t="s">
        <v>51</v>
      </c>
      <c r="C5" s="93" t="s">
        <v>99</v>
      </c>
      <c r="D5" s="93"/>
      <c r="E5" s="93"/>
      <c r="F5" s="93"/>
      <c r="G5" s="93"/>
    </row>
    <row r="6" ht="26.05" customHeight="1" spans="1:7">
      <c r="A6" s="128"/>
      <c r="B6" s="93"/>
      <c r="C6" s="93" t="s">
        <v>35</v>
      </c>
      <c r="D6" s="93" t="s">
        <v>52</v>
      </c>
      <c r="E6" s="93"/>
      <c r="F6" s="93"/>
      <c r="G6" s="93" t="s">
        <v>53</v>
      </c>
    </row>
    <row r="7" ht="26.05" customHeight="1" spans="1:7">
      <c r="A7" s="128"/>
      <c r="B7" s="93"/>
      <c r="C7" s="93"/>
      <c r="D7" s="93" t="s">
        <v>41</v>
      </c>
      <c r="E7" s="93" t="s">
        <v>54</v>
      </c>
      <c r="F7" s="93" t="s">
        <v>55</v>
      </c>
      <c r="G7" s="93"/>
    </row>
    <row r="8" ht="26.05" customHeight="1" spans="1:7">
      <c r="A8" s="129"/>
      <c r="B8" s="128" t="s">
        <v>35</v>
      </c>
      <c r="C8" s="130">
        <f>C9+C13+C16+C19</f>
        <v>165.39</v>
      </c>
      <c r="D8" s="130">
        <f>E8+F8+G8</f>
        <v>165.39</v>
      </c>
      <c r="E8" s="130">
        <f>E9+E13+E16+E19</f>
        <v>149.36</v>
      </c>
      <c r="F8" s="130">
        <f>F9+F13+F16+F19</f>
        <v>15.13</v>
      </c>
      <c r="G8" s="130">
        <v>0.9</v>
      </c>
    </row>
    <row r="9" ht="26.05" customHeight="1" spans="1:7">
      <c r="A9" s="131" t="s">
        <v>56</v>
      </c>
      <c r="B9" s="132" t="s">
        <v>57</v>
      </c>
      <c r="C9" s="115">
        <f>C10+C11</f>
        <v>16.6</v>
      </c>
      <c r="D9" s="115">
        <v>15.7</v>
      </c>
      <c r="E9" s="115">
        <v>15.7</v>
      </c>
      <c r="F9" s="115">
        <v>0</v>
      </c>
      <c r="G9" s="115">
        <v>0.9</v>
      </c>
    </row>
    <row r="10" ht="26.05" customHeight="1" spans="1:7">
      <c r="A10" s="131" t="s">
        <v>58</v>
      </c>
      <c r="B10" s="132" t="s">
        <v>59</v>
      </c>
      <c r="C10" s="115">
        <v>15.7</v>
      </c>
      <c r="D10" s="115">
        <v>15.7</v>
      </c>
      <c r="E10" s="115">
        <v>15.7</v>
      </c>
      <c r="F10" s="115">
        <v>0</v>
      </c>
      <c r="G10" s="115">
        <v>0.9</v>
      </c>
    </row>
    <row r="11" ht="26.05" customHeight="1" spans="1:7">
      <c r="A11" s="131" t="s">
        <v>60</v>
      </c>
      <c r="B11" s="132" t="s">
        <v>61</v>
      </c>
      <c r="C11" s="115">
        <v>0.9</v>
      </c>
      <c r="D11" s="115">
        <v>0.9</v>
      </c>
      <c r="E11" s="115">
        <v>0</v>
      </c>
      <c r="F11" s="115">
        <v>0</v>
      </c>
      <c r="G11" s="115">
        <v>0.9</v>
      </c>
    </row>
    <row r="12" ht="26.05" customHeight="1" spans="1:7">
      <c r="A12" s="131" t="s">
        <v>62</v>
      </c>
      <c r="B12" s="132" t="s">
        <v>63</v>
      </c>
      <c r="C12" s="115">
        <v>15.7</v>
      </c>
      <c r="D12" s="115">
        <v>15.7</v>
      </c>
      <c r="E12" s="115">
        <v>15.7</v>
      </c>
      <c r="F12" s="115">
        <v>0</v>
      </c>
      <c r="G12" s="115">
        <v>0</v>
      </c>
    </row>
    <row r="13" ht="26.05" customHeight="1" spans="1:7">
      <c r="A13" s="131" t="s">
        <v>64</v>
      </c>
      <c r="B13" s="132" t="s">
        <v>65</v>
      </c>
      <c r="C13" s="115">
        <v>8.49</v>
      </c>
      <c r="D13" s="115">
        <v>8.49</v>
      </c>
      <c r="E13" s="115">
        <v>8.49</v>
      </c>
      <c r="F13" s="115">
        <v>0</v>
      </c>
      <c r="G13" s="115">
        <v>0</v>
      </c>
    </row>
    <row r="14" ht="26.05" customHeight="1" spans="1:7">
      <c r="A14" s="131" t="s">
        <v>66</v>
      </c>
      <c r="B14" s="132" t="s">
        <v>67</v>
      </c>
      <c r="C14" s="115">
        <v>8.49</v>
      </c>
      <c r="D14" s="115">
        <v>8.49</v>
      </c>
      <c r="E14" s="115">
        <v>8.49</v>
      </c>
      <c r="F14" s="115">
        <v>0</v>
      </c>
      <c r="G14" s="115">
        <v>0</v>
      </c>
    </row>
    <row r="15" ht="26.05" customHeight="1" spans="1:7">
      <c r="A15" s="131" t="s">
        <v>68</v>
      </c>
      <c r="B15" s="132" t="s">
        <v>69</v>
      </c>
      <c r="C15" s="115">
        <v>8.49</v>
      </c>
      <c r="D15" s="115">
        <v>8.49</v>
      </c>
      <c r="E15" s="115">
        <v>8.49</v>
      </c>
      <c r="F15" s="115">
        <v>0</v>
      </c>
      <c r="G15" s="115">
        <v>0</v>
      </c>
    </row>
    <row r="16" ht="26.05" customHeight="1" spans="1:7">
      <c r="A16" s="131" t="s">
        <v>70</v>
      </c>
      <c r="B16" s="132" t="s">
        <v>71</v>
      </c>
      <c r="C16" s="115">
        <f>D16</f>
        <v>128.52</v>
      </c>
      <c r="D16" s="115">
        <f>E16+F16</f>
        <v>128.52</v>
      </c>
      <c r="E16" s="115">
        <v>113.39</v>
      </c>
      <c r="F16" s="115">
        <v>15.13</v>
      </c>
      <c r="G16" s="115">
        <v>0</v>
      </c>
    </row>
    <row r="17" ht="26.05" customHeight="1" spans="1:7">
      <c r="A17" s="131" t="s">
        <v>72</v>
      </c>
      <c r="B17" s="132" t="s">
        <v>73</v>
      </c>
      <c r="C17" s="115">
        <f>D17</f>
        <v>128.52</v>
      </c>
      <c r="D17" s="115">
        <f>E17+F17</f>
        <v>128.52</v>
      </c>
      <c r="E17" s="115">
        <v>113.39</v>
      </c>
      <c r="F17" s="115">
        <v>15.13</v>
      </c>
      <c r="G17" s="115">
        <v>0</v>
      </c>
    </row>
    <row r="18" ht="26.05" customHeight="1" spans="1:7">
      <c r="A18" s="131" t="s">
        <v>74</v>
      </c>
      <c r="B18" s="132" t="s">
        <v>75</v>
      </c>
      <c r="C18" s="115">
        <f>D18</f>
        <v>128.52</v>
      </c>
      <c r="D18" s="115">
        <f>E18+F18</f>
        <v>128.52</v>
      </c>
      <c r="E18" s="115">
        <v>113.39</v>
      </c>
      <c r="F18" s="115">
        <v>15.13</v>
      </c>
      <c r="G18" s="115">
        <v>0</v>
      </c>
    </row>
    <row r="19" ht="26.05" customHeight="1" spans="1:7">
      <c r="A19" s="131" t="s">
        <v>76</v>
      </c>
      <c r="B19" s="132" t="s">
        <v>77</v>
      </c>
      <c r="C19" s="115">
        <v>11.78</v>
      </c>
      <c r="D19" s="115">
        <v>11.78</v>
      </c>
      <c r="E19" s="115">
        <v>11.78</v>
      </c>
      <c r="F19" s="115">
        <v>0</v>
      </c>
      <c r="G19" s="115">
        <v>0</v>
      </c>
    </row>
    <row r="20" ht="26.05" customHeight="1" spans="1:7">
      <c r="A20" s="131" t="s">
        <v>78</v>
      </c>
      <c r="B20" s="132" t="s">
        <v>79</v>
      </c>
      <c r="C20" s="115">
        <v>11.78</v>
      </c>
      <c r="D20" s="115">
        <v>11.78</v>
      </c>
      <c r="E20" s="115">
        <v>11.78</v>
      </c>
      <c r="F20" s="115">
        <v>0</v>
      </c>
      <c r="G20" s="115">
        <v>0</v>
      </c>
    </row>
    <row r="21" ht="23" customHeight="1" spans="1:7">
      <c r="A21" s="133" t="s">
        <v>80</v>
      </c>
      <c r="B21" s="87" t="s">
        <v>81</v>
      </c>
      <c r="C21" s="115">
        <v>11.78</v>
      </c>
      <c r="D21" s="115">
        <v>11.78</v>
      </c>
      <c r="E21" s="115">
        <v>11.78</v>
      </c>
      <c r="F21" s="115">
        <v>0</v>
      </c>
      <c r="G21" s="115">
        <v>0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1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99" t="s">
        <v>100</v>
      </c>
      <c r="B1" s="99"/>
      <c r="C1" s="99"/>
      <c r="D1" s="99"/>
      <c r="E1" s="99"/>
    </row>
    <row r="2" ht="16.2" customHeight="1" spans="1:5">
      <c r="A2" s="100"/>
      <c r="B2" s="100"/>
      <c r="C2" s="100"/>
      <c r="D2" s="100"/>
      <c r="E2" s="100"/>
    </row>
    <row r="3" ht="16.2" customHeight="1" spans="1:5">
      <c r="A3" s="101" t="s">
        <v>101</v>
      </c>
      <c r="B3" s="100"/>
      <c r="C3" s="100"/>
      <c r="D3" s="100"/>
      <c r="E3" s="100"/>
    </row>
    <row r="4" ht="16.2" customHeight="1" spans="1:5">
      <c r="A4" s="102" t="s">
        <v>3</v>
      </c>
      <c r="B4" s="103"/>
      <c r="C4" s="103"/>
      <c r="D4" s="103"/>
      <c r="E4" s="104" t="s">
        <v>84</v>
      </c>
    </row>
    <row r="5" ht="26.05" customHeight="1" spans="1:5">
      <c r="A5" s="105" t="s">
        <v>102</v>
      </c>
      <c r="B5" s="106"/>
      <c r="C5" s="107" t="s">
        <v>103</v>
      </c>
      <c r="D5" s="108"/>
      <c r="E5" s="108"/>
    </row>
    <row r="6" ht="26.05" customHeight="1" spans="1:5">
      <c r="A6" s="109" t="s">
        <v>104</v>
      </c>
      <c r="B6" s="109" t="s">
        <v>105</v>
      </c>
      <c r="C6" s="110" t="s">
        <v>106</v>
      </c>
      <c r="D6" s="110" t="s">
        <v>107</v>
      </c>
      <c r="E6" s="110" t="s">
        <v>108</v>
      </c>
    </row>
    <row r="7" ht="25" customHeight="1" spans="1:5">
      <c r="A7" s="111"/>
      <c r="B7" s="109" t="s">
        <v>106</v>
      </c>
      <c r="C7" s="112">
        <f>D7+E7</f>
        <v>165.39</v>
      </c>
      <c r="D7" s="112">
        <f>D8+D16+D28</f>
        <v>150.26</v>
      </c>
      <c r="E7" s="112">
        <f>E16</f>
        <v>15.13</v>
      </c>
    </row>
    <row r="8" ht="25" customHeight="1" spans="1:5">
      <c r="A8" s="113" t="s">
        <v>109</v>
      </c>
      <c r="B8" s="114" t="s">
        <v>110</v>
      </c>
      <c r="C8" s="115">
        <f>D8+E8</f>
        <v>135.72</v>
      </c>
      <c r="D8" s="115">
        <f>SUM(D9:D15)</f>
        <v>135.72</v>
      </c>
      <c r="E8" s="115">
        <v>0</v>
      </c>
    </row>
    <row r="9" ht="25" customHeight="1" spans="1:5">
      <c r="A9" s="113" t="s">
        <v>111</v>
      </c>
      <c r="B9" s="116" t="s">
        <v>112</v>
      </c>
      <c r="C9" s="115">
        <f t="shared" ref="C9:C31" si="0">D9+E9</f>
        <v>53.1</v>
      </c>
      <c r="D9" s="115">
        <v>53.1</v>
      </c>
      <c r="E9" s="115">
        <v>0</v>
      </c>
    </row>
    <row r="10" ht="25" customHeight="1" spans="1:5">
      <c r="A10" s="113" t="s">
        <v>113</v>
      </c>
      <c r="B10" s="116" t="s">
        <v>114</v>
      </c>
      <c r="C10" s="115">
        <f t="shared" si="0"/>
        <v>28.48</v>
      </c>
      <c r="D10" s="115">
        <v>28.48</v>
      </c>
      <c r="E10" s="115">
        <v>0</v>
      </c>
    </row>
    <row r="11" ht="25" customHeight="1" spans="1:5">
      <c r="A11" s="113" t="s">
        <v>115</v>
      </c>
      <c r="B11" s="116" t="s">
        <v>116</v>
      </c>
      <c r="C11" s="115">
        <f t="shared" si="0"/>
        <v>17.99</v>
      </c>
      <c r="D11" s="115">
        <v>17.99</v>
      </c>
      <c r="E11" s="115">
        <v>0</v>
      </c>
    </row>
    <row r="12" ht="25" customHeight="1" spans="1:5">
      <c r="A12" s="113" t="s">
        <v>117</v>
      </c>
      <c r="B12" s="116" t="s">
        <v>118</v>
      </c>
      <c r="C12" s="115">
        <f t="shared" si="0"/>
        <v>15.7</v>
      </c>
      <c r="D12" s="115">
        <v>15.7</v>
      </c>
      <c r="E12" s="115">
        <v>0</v>
      </c>
    </row>
    <row r="13" ht="25" customHeight="1" spans="1:5">
      <c r="A13" s="113" t="s">
        <v>119</v>
      </c>
      <c r="B13" s="116" t="s">
        <v>120</v>
      </c>
      <c r="C13" s="115">
        <f t="shared" si="0"/>
        <v>8.34</v>
      </c>
      <c r="D13" s="115">
        <v>8.34</v>
      </c>
      <c r="E13" s="115">
        <v>0</v>
      </c>
    </row>
    <row r="14" ht="25" customHeight="1" spans="1:5">
      <c r="A14" s="113" t="s">
        <v>121</v>
      </c>
      <c r="B14" s="116" t="s">
        <v>122</v>
      </c>
      <c r="C14" s="115">
        <f t="shared" si="0"/>
        <v>0.33</v>
      </c>
      <c r="D14" s="115">
        <v>0.33</v>
      </c>
      <c r="E14" s="115">
        <v>0</v>
      </c>
    </row>
    <row r="15" ht="25" customHeight="1" spans="1:5">
      <c r="A15" s="113" t="s">
        <v>123</v>
      </c>
      <c r="B15" s="116" t="s">
        <v>124</v>
      </c>
      <c r="C15" s="115">
        <f t="shared" si="0"/>
        <v>11.78</v>
      </c>
      <c r="D15" s="115">
        <v>11.78</v>
      </c>
      <c r="E15" s="115">
        <v>0</v>
      </c>
    </row>
    <row r="16" ht="25" customHeight="1" spans="1:5">
      <c r="A16" s="113" t="s">
        <v>125</v>
      </c>
      <c r="B16" s="114" t="s">
        <v>126</v>
      </c>
      <c r="C16" s="115">
        <f t="shared" si="0"/>
        <v>24.37</v>
      </c>
      <c r="D16" s="115">
        <f>SUM(D17:D27)</f>
        <v>9.24</v>
      </c>
      <c r="E16" s="115">
        <f>SUM(E17:E27)</f>
        <v>15.13</v>
      </c>
    </row>
    <row r="17" ht="25" customHeight="1" spans="1:5">
      <c r="A17" s="113" t="s">
        <v>127</v>
      </c>
      <c r="B17" s="116" t="s">
        <v>128</v>
      </c>
      <c r="C17" s="115">
        <f t="shared" si="0"/>
        <v>0.37</v>
      </c>
      <c r="D17" s="115">
        <v>0</v>
      </c>
      <c r="E17" s="115">
        <v>0.37</v>
      </c>
    </row>
    <row r="18" ht="25" customHeight="1" spans="1:5">
      <c r="A18" s="113" t="s">
        <v>129</v>
      </c>
      <c r="B18" s="116" t="s">
        <v>130</v>
      </c>
      <c r="C18" s="115">
        <f t="shared" si="0"/>
        <v>0.16</v>
      </c>
      <c r="D18" s="115">
        <v>0</v>
      </c>
      <c r="E18" s="115">
        <v>0.16</v>
      </c>
    </row>
    <row r="19" ht="25" customHeight="1" spans="1:5">
      <c r="A19" s="113" t="s">
        <v>131</v>
      </c>
      <c r="B19" s="116" t="s">
        <v>132</v>
      </c>
      <c r="C19" s="115">
        <f t="shared" si="0"/>
        <v>0.24</v>
      </c>
      <c r="D19" s="115">
        <v>0</v>
      </c>
      <c r="E19" s="115">
        <v>0.24</v>
      </c>
    </row>
    <row r="20" ht="25" customHeight="1" spans="1:5">
      <c r="A20" s="113" t="s">
        <v>133</v>
      </c>
      <c r="B20" s="116" t="s">
        <v>134</v>
      </c>
      <c r="C20" s="115">
        <f t="shared" si="0"/>
        <v>0.47</v>
      </c>
      <c r="D20" s="115">
        <v>0</v>
      </c>
      <c r="E20" s="115">
        <v>0.47</v>
      </c>
    </row>
    <row r="21" ht="25" customHeight="1" spans="1:5">
      <c r="A21" s="117" t="s">
        <v>135</v>
      </c>
      <c r="B21" s="118" t="s">
        <v>136</v>
      </c>
      <c r="C21" s="115">
        <f t="shared" si="0"/>
        <v>10.19</v>
      </c>
      <c r="D21" s="115">
        <v>0</v>
      </c>
      <c r="E21" s="115">
        <v>10.19</v>
      </c>
    </row>
    <row r="22" ht="25" customHeight="1" spans="1:5">
      <c r="A22" s="119" t="s">
        <v>137</v>
      </c>
      <c r="B22" s="120" t="s">
        <v>138</v>
      </c>
      <c r="C22" s="115">
        <f t="shared" si="0"/>
        <v>0.7</v>
      </c>
      <c r="D22" s="115">
        <v>0</v>
      </c>
      <c r="E22" s="115">
        <v>0.7</v>
      </c>
    </row>
    <row r="23" ht="25" customHeight="1" spans="1:5">
      <c r="A23" s="119" t="s">
        <v>139</v>
      </c>
      <c r="B23" s="120" t="s">
        <v>140</v>
      </c>
      <c r="C23" s="115">
        <f t="shared" si="0"/>
        <v>0.06</v>
      </c>
      <c r="D23" s="115">
        <v>0</v>
      </c>
      <c r="E23" s="115">
        <v>0.06</v>
      </c>
    </row>
    <row r="24" ht="25" customHeight="1" spans="1:5">
      <c r="A24" s="119" t="s">
        <v>141</v>
      </c>
      <c r="B24" s="120" t="s">
        <v>142</v>
      </c>
      <c r="C24" s="115">
        <f t="shared" si="0"/>
        <v>1.96</v>
      </c>
      <c r="D24" s="115">
        <v>0</v>
      </c>
      <c r="E24" s="115">
        <v>1.96</v>
      </c>
    </row>
    <row r="25" ht="25" customHeight="1" spans="1:5">
      <c r="A25" s="119" t="s">
        <v>143</v>
      </c>
      <c r="B25" s="120" t="s">
        <v>144</v>
      </c>
      <c r="C25" s="115">
        <f t="shared" si="0"/>
        <v>0.68</v>
      </c>
      <c r="D25" s="115">
        <v>0</v>
      </c>
      <c r="E25" s="115">
        <v>0.68</v>
      </c>
    </row>
    <row r="26" ht="25" customHeight="1" spans="1:5">
      <c r="A26" s="119" t="s">
        <v>145</v>
      </c>
      <c r="B26" s="120" t="s">
        <v>146</v>
      </c>
      <c r="C26" s="115">
        <f t="shared" si="0"/>
        <v>9.24</v>
      </c>
      <c r="D26" s="115">
        <v>9.24</v>
      </c>
      <c r="E26" s="115">
        <v>0</v>
      </c>
    </row>
    <row r="27" ht="25" customHeight="1" spans="1:5">
      <c r="A27" s="119" t="s">
        <v>147</v>
      </c>
      <c r="B27" s="120" t="s">
        <v>148</v>
      </c>
      <c r="C27" s="115">
        <f t="shared" si="0"/>
        <v>0.3</v>
      </c>
      <c r="D27" s="115">
        <v>0</v>
      </c>
      <c r="E27" s="115">
        <v>0.3</v>
      </c>
    </row>
    <row r="28" ht="25" customHeight="1" spans="1:5">
      <c r="A28" s="119" t="s">
        <v>149</v>
      </c>
      <c r="B28" s="121" t="s">
        <v>150</v>
      </c>
      <c r="C28" s="115">
        <f t="shared" si="0"/>
        <v>5.3</v>
      </c>
      <c r="D28" s="115">
        <f>SUM(D29:D31)</f>
        <v>5.3</v>
      </c>
      <c r="E28" s="115">
        <v>0</v>
      </c>
    </row>
    <row r="29" ht="25" customHeight="1" spans="1:5">
      <c r="A29" s="119" t="s">
        <v>151</v>
      </c>
      <c r="B29" s="120" t="s">
        <v>152</v>
      </c>
      <c r="C29" s="115">
        <f t="shared" si="0"/>
        <v>1.94</v>
      </c>
      <c r="D29" s="115">
        <v>1.94</v>
      </c>
      <c r="E29" s="115">
        <v>0</v>
      </c>
    </row>
    <row r="30" ht="25" customHeight="1" spans="1:5">
      <c r="A30" s="119" t="s">
        <v>153</v>
      </c>
      <c r="B30" s="120" t="s">
        <v>154</v>
      </c>
      <c r="C30" s="115">
        <f t="shared" si="0"/>
        <v>3.26</v>
      </c>
      <c r="D30" s="115">
        <v>3.26</v>
      </c>
      <c r="E30" s="115">
        <v>0</v>
      </c>
    </row>
    <row r="31" ht="25" customHeight="1" spans="1:5">
      <c r="A31" s="119">
        <v>30317</v>
      </c>
      <c r="B31" s="121" t="s">
        <v>155</v>
      </c>
      <c r="C31" s="115">
        <f t="shared" si="0"/>
        <v>0.1</v>
      </c>
      <c r="D31" s="115">
        <v>0.1</v>
      </c>
      <c r="E31" s="115">
        <v>0</v>
      </c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75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157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84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162</v>
      </c>
      <c r="D6" s="8" t="s">
        <v>163</v>
      </c>
      <c r="E6" s="8" t="s">
        <v>164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84</v>
      </c>
    </row>
    <row r="5" ht="26.05" customHeight="1" spans="1:5">
      <c r="A5" s="7" t="s">
        <v>104</v>
      </c>
      <c r="B5" s="8" t="s">
        <v>105</v>
      </c>
      <c r="C5" s="8" t="s">
        <v>167</v>
      </c>
      <c r="D5" s="8"/>
      <c r="E5" s="8"/>
    </row>
    <row r="6" ht="26.05" customHeight="1" spans="1:5">
      <c r="A6" s="7"/>
      <c r="B6" s="8"/>
      <c r="C6" s="8" t="s">
        <v>106</v>
      </c>
      <c r="D6" s="8" t="s">
        <v>168</v>
      </c>
      <c r="E6" s="8" t="s">
        <v>169</v>
      </c>
    </row>
    <row r="7" ht="26.05" customHeight="1" spans="1:5">
      <c r="A7" s="98"/>
      <c r="B7" s="7" t="s">
        <v>106</v>
      </c>
      <c r="C7" s="10"/>
      <c r="D7" s="10"/>
      <c r="E7" s="10"/>
    </row>
    <row r="8" ht="26.05" customHeight="1" spans="1:5">
      <c r="A8" s="11"/>
      <c r="B8" s="63"/>
      <c r="C8" s="12"/>
      <c r="D8" s="12"/>
      <c r="E8" s="12"/>
    </row>
    <row r="9" ht="26.05" customHeight="1" spans="1:5">
      <c r="A9" s="11"/>
      <c r="B9" s="63"/>
      <c r="C9" s="12"/>
      <c r="D9" s="12"/>
      <c r="E9" s="12"/>
    </row>
    <row r="10" ht="26.05" customHeight="1" spans="1:5">
      <c r="A10" s="11"/>
      <c r="B10" s="63"/>
      <c r="C10" s="12"/>
      <c r="D10" s="12"/>
      <c r="E10" s="12"/>
    </row>
    <row r="11" ht="26.05" customHeight="1" spans="1:5">
      <c r="A11" s="11"/>
      <c r="B11" s="63"/>
      <c r="C11" s="12"/>
      <c r="D11" s="12"/>
      <c r="E11" s="12"/>
    </row>
    <row r="12" ht="24.05" customHeight="1" spans="1:5">
      <c r="A12" s="14" t="s">
        <v>170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K13" sqref="K1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64" t="s">
        <v>171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ht="16.2" customHeight="1" spans="1:15">
      <c r="A2" s="65"/>
      <c r="B2" s="65"/>
      <c r="C2" s="65"/>
      <c r="D2" s="65"/>
      <c r="E2" s="65"/>
      <c r="F2" s="65"/>
      <c r="G2" s="65"/>
      <c r="H2" s="65"/>
      <c r="I2" s="65"/>
      <c r="J2" s="66"/>
      <c r="K2" s="56"/>
      <c r="L2" s="56"/>
      <c r="M2" s="56"/>
      <c r="N2" s="56"/>
      <c r="O2" s="67"/>
    </row>
    <row r="3" ht="16.2" customHeight="1" spans="1:15">
      <c r="A3" s="66" t="s">
        <v>172</v>
      </c>
      <c r="B3" s="68"/>
      <c r="C3" s="60"/>
      <c r="D3" s="60"/>
      <c r="E3" s="60"/>
      <c r="F3" s="60"/>
      <c r="G3" s="60"/>
      <c r="H3" s="60"/>
      <c r="I3" s="60"/>
      <c r="J3" s="66"/>
      <c r="K3" s="66"/>
      <c r="L3" s="66"/>
      <c r="M3" s="6"/>
      <c r="N3" s="6"/>
      <c r="O3" s="6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84</v>
      </c>
      <c r="L4" s="16"/>
      <c r="M4" s="16"/>
      <c r="N4" s="16"/>
      <c r="O4" s="16"/>
    </row>
    <row r="5" ht="26.05" customHeight="1" spans="1:15">
      <c r="A5" s="17" t="s">
        <v>173</v>
      </c>
      <c r="B5" s="8" t="s">
        <v>174</v>
      </c>
      <c r="C5" s="61" t="s">
        <v>175</v>
      </c>
      <c r="D5" s="61" t="s">
        <v>176</v>
      </c>
      <c r="E5" s="61"/>
      <c r="F5" s="61"/>
      <c r="G5" s="61"/>
      <c r="H5" s="61"/>
      <c r="I5" s="61"/>
      <c r="J5" s="17" t="s">
        <v>177</v>
      </c>
      <c r="K5" s="17"/>
      <c r="L5" s="17"/>
      <c r="M5" s="17"/>
      <c r="N5" s="17"/>
      <c r="O5" s="17"/>
    </row>
    <row r="6" ht="32.55" customHeight="1" spans="1:15">
      <c r="A6" s="17"/>
      <c r="B6" s="8"/>
      <c r="C6" s="61"/>
      <c r="D6" s="17" t="s">
        <v>106</v>
      </c>
      <c r="E6" s="17" t="s">
        <v>178</v>
      </c>
      <c r="F6" s="17" t="s">
        <v>179</v>
      </c>
      <c r="G6" s="17" t="s">
        <v>180</v>
      </c>
      <c r="H6" s="17" t="s">
        <v>181</v>
      </c>
      <c r="I6" s="61" t="s">
        <v>182</v>
      </c>
      <c r="J6" s="17" t="s">
        <v>106</v>
      </c>
      <c r="K6" s="17" t="s">
        <v>178</v>
      </c>
      <c r="L6" s="17" t="s">
        <v>179</v>
      </c>
      <c r="M6" s="17" t="s">
        <v>180</v>
      </c>
      <c r="N6" s="17" t="s">
        <v>181</v>
      </c>
      <c r="O6" s="61" t="s">
        <v>182</v>
      </c>
    </row>
    <row r="7" ht="32.55" customHeight="1" spans="1:15">
      <c r="A7" s="17"/>
      <c r="B7" s="8"/>
      <c r="C7" s="61"/>
      <c r="D7" s="17"/>
      <c r="E7" s="17"/>
      <c r="F7" s="17"/>
      <c r="G7" s="17"/>
      <c r="H7" s="17"/>
      <c r="I7" s="61"/>
      <c r="J7" s="17"/>
      <c r="K7" s="17"/>
      <c r="L7" s="17"/>
      <c r="M7" s="17"/>
      <c r="N7" s="17"/>
      <c r="O7" s="61"/>
    </row>
    <row r="8" ht="26.05" customHeight="1" spans="1:15">
      <c r="A8" s="7" t="s">
        <v>106</v>
      </c>
      <c r="B8" s="62"/>
      <c r="C8" s="92" t="str">
        <f>C9</f>
        <v>0.9</v>
      </c>
      <c r="D8" s="92">
        <f>D9</f>
        <v>0.9</v>
      </c>
      <c r="E8" s="92">
        <f>E9</f>
        <v>0.9</v>
      </c>
      <c r="F8" s="92"/>
      <c r="G8" s="83"/>
      <c r="H8" s="83"/>
      <c r="I8" s="83"/>
      <c r="J8" s="83"/>
      <c r="K8" s="83"/>
      <c r="L8" s="83"/>
      <c r="M8" s="83"/>
      <c r="N8" s="83"/>
      <c r="O8" s="83"/>
    </row>
    <row r="9" ht="27.1" customHeight="1" spans="1:15">
      <c r="A9" s="63" t="s">
        <v>183</v>
      </c>
      <c r="B9" s="8" t="s">
        <v>184</v>
      </c>
      <c r="C9" s="93" t="s">
        <v>185</v>
      </c>
      <c r="D9" s="94">
        <v>0.9</v>
      </c>
      <c r="E9" s="94">
        <v>0.9</v>
      </c>
      <c r="F9" s="94"/>
      <c r="G9" s="83"/>
      <c r="H9" s="83"/>
      <c r="I9" s="83"/>
      <c r="J9" s="83"/>
      <c r="K9" s="83"/>
      <c r="L9" s="83"/>
      <c r="M9" s="83"/>
      <c r="N9" s="83"/>
      <c r="O9" s="83"/>
    </row>
    <row r="10" ht="27.1" customHeight="1" spans="1:15">
      <c r="A10" s="63"/>
      <c r="B10" s="6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63"/>
      <c r="B11" s="6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95"/>
      <c r="B12" s="95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ht="27.1" customHeight="1" spans="1:15">
      <c r="A13" s="97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</row>
    <row r="14" ht="27.1" customHeight="1" spans="1:1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</row>
    <row r="15" ht="27.1" customHeight="1" spans="1:15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6" t="s">
        <v>186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ht="16.2" customHeight="1" spans="1:15">
      <c r="A2" s="71"/>
      <c r="B2" s="71"/>
      <c r="C2" s="54"/>
      <c r="D2" s="54"/>
      <c r="E2" s="54"/>
      <c r="F2" s="54"/>
      <c r="G2" s="54"/>
      <c r="H2" s="54"/>
      <c r="I2" s="54"/>
      <c r="J2" s="56"/>
      <c r="K2" s="56"/>
      <c r="L2" s="56"/>
      <c r="M2" s="56"/>
      <c r="N2" s="57"/>
      <c r="O2" s="56"/>
    </row>
    <row r="3" ht="16.2" customHeight="1" spans="1:15">
      <c r="A3" s="72" t="s">
        <v>187</v>
      </c>
      <c r="B3" s="72"/>
      <c r="C3" s="60"/>
      <c r="D3" s="60"/>
      <c r="E3" s="59"/>
      <c r="F3" s="59"/>
      <c r="G3" s="59"/>
      <c r="H3" s="59"/>
      <c r="I3" s="59"/>
      <c r="J3" s="55"/>
      <c r="K3" s="55"/>
      <c r="L3" s="6"/>
      <c r="M3" s="6"/>
      <c r="N3" s="59"/>
      <c r="O3" s="59"/>
    </row>
    <row r="4" ht="16.2" customHeight="1" spans="1:15">
      <c r="A4" s="73" t="s">
        <v>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57" t="s">
        <v>188</v>
      </c>
      <c r="O4" s="57"/>
    </row>
    <row r="5" ht="26.05" customHeight="1" spans="1:15">
      <c r="A5" s="17" t="s">
        <v>104</v>
      </c>
      <c r="B5" s="8" t="s">
        <v>105</v>
      </c>
      <c r="C5" s="61" t="s">
        <v>175</v>
      </c>
      <c r="D5" s="61" t="s">
        <v>176</v>
      </c>
      <c r="E5" s="61"/>
      <c r="F5" s="61"/>
      <c r="G5" s="61"/>
      <c r="H5" s="61"/>
      <c r="I5" s="61"/>
      <c r="J5" s="17" t="s">
        <v>177</v>
      </c>
      <c r="K5" s="17"/>
      <c r="L5" s="17"/>
      <c r="M5" s="17"/>
      <c r="N5" s="17"/>
      <c r="O5" s="17"/>
    </row>
    <row r="6" ht="32.55" customHeight="1" spans="1:15">
      <c r="A6" s="17"/>
      <c r="B6" s="8"/>
      <c r="C6" s="61"/>
      <c r="D6" s="17" t="s">
        <v>106</v>
      </c>
      <c r="E6" s="17" t="s">
        <v>178</v>
      </c>
      <c r="F6" s="17" t="s">
        <v>179</v>
      </c>
      <c r="G6" s="17" t="s">
        <v>180</v>
      </c>
      <c r="H6" s="17" t="s">
        <v>181</v>
      </c>
      <c r="I6" s="61" t="s">
        <v>182</v>
      </c>
      <c r="J6" s="17" t="s">
        <v>106</v>
      </c>
      <c r="K6" s="17" t="s">
        <v>178</v>
      </c>
      <c r="L6" s="17" t="s">
        <v>179</v>
      </c>
      <c r="M6" s="17" t="s">
        <v>180</v>
      </c>
      <c r="N6" s="17" t="s">
        <v>181</v>
      </c>
      <c r="O6" s="61" t="s">
        <v>182</v>
      </c>
    </row>
    <row r="7" ht="32.55" customHeight="1" spans="1:15">
      <c r="A7" s="17"/>
      <c r="B7" s="8"/>
      <c r="C7" s="61"/>
      <c r="D7" s="17"/>
      <c r="E7" s="17"/>
      <c r="F7" s="17"/>
      <c r="G7" s="17"/>
      <c r="H7" s="17"/>
      <c r="I7" s="61"/>
      <c r="J7" s="17"/>
      <c r="K7" s="17"/>
      <c r="L7" s="17"/>
      <c r="M7" s="17"/>
      <c r="N7" s="17"/>
      <c r="O7" s="61"/>
    </row>
    <row r="8" ht="26.05" customHeight="1" spans="1:15">
      <c r="A8" s="82"/>
      <c r="B8" s="82" t="s">
        <v>35</v>
      </c>
      <c r="C8" s="83">
        <f>D8</f>
        <v>165.39</v>
      </c>
      <c r="D8" s="83">
        <f>E8</f>
        <v>165.39</v>
      </c>
      <c r="E8" s="83">
        <f>E9++E13+E16+E19</f>
        <v>165.39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0</v>
      </c>
      <c r="M8" s="83">
        <v>0</v>
      </c>
      <c r="N8" s="83">
        <v>0</v>
      </c>
      <c r="O8" s="83">
        <v>0</v>
      </c>
    </row>
    <row r="9" ht="26.05" customHeight="1" spans="1:15">
      <c r="A9" s="86">
        <v>208</v>
      </c>
      <c r="B9" s="87" t="s">
        <v>57</v>
      </c>
      <c r="C9" s="83">
        <f t="shared" ref="C9:C21" si="0">D9</f>
        <v>16.6</v>
      </c>
      <c r="D9" s="83">
        <f t="shared" ref="D9:D21" si="1">E9</f>
        <v>16.6</v>
      </c>
      <c r="E9" s="77">
        <v>16.6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</row>
    <row r="10" ht="26.05" customHeight="1" spans="1:15">
      <c r="A10" s="88">
        <v>20805</v>
      </c>
      <c r="B10" s="89" t="s">
        <v>189</v>
      </c>
      <c r="C10" s="83">
        <f t="shared" si="0"/>
        <v>16.6</v>
      </c>
      <c r="D10" s="83">
        <f t="shared" si="1"/>
        <v>16.6</v>
      </c>
      <c r="E10" s="80">
        <v>16.6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</row>
    <row r="11" ht="26.05" customHeight="1" spans="1:15">
      <c r="A11" s="88">
        <v>2080501</v>
      </c>
      <c r="B11" s="89" t="s">
        <v>190</v>
      </c>
      <c r="C11" s="83">
        <f t="shared" si="0"/>
        <v>0.9</v>
      </c>
      <c r="D11" s="83">
        <f t="shared" si="1"/>
        <v>0.9</v>
      </c>
      <c r="E11" s="80">
        <v>0.9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</row>
    <row r="12" ht="27.55" customHeight="1" spans="1:15">
      <c r="A12" s="88">
        <v>2080505</v>
      </c>
      <c r="B12" s="89" t="s">
        <v>191</v>
      </c>
      <c r="C12" s="83">
        <f t="shared" si="0"/>
        <v>15.7</v>
      </c>
      <c r="D12" s="83">
        <f t="shared" si="1"/>
        <v>15.7</v>
      </c>
      <c r="E12" s="80">
        <v>15.7</v>
      </c>
      <c r="F12" s="83">
        <v>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</row>
    <row r="13" ht="26.05" customHeight="1" spans="1:15">
      <c r="A13" s="88">
        <v>210</v>
      </c>
      <c r="B13" s="89" t="s">
        <v>65</v>
      </c>
      <c r="C13" s="83">
        <f t="shared" si="0"/>
        <v>8.34</v>
      </c>
      <c r="D13" s="83">
        <f t="shared" si="1"/>
        <v>8.34</v>
      </c>
      <c r="E13" s="80">
        <v>8.34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</row>
    <row r="14" ht="26.05" customHeight="1" spans="1:15">
      <c r="A14" s="88">
        <v>21011</v>
      </c>
      <c r="B14" s="89" t="s">
        <v>192</v>
      </c>
      <c r="C14" s="83">
        <f t="shared" si="0"/>
        <v>8.34</v>
      </c>
      <c r="D14" s="83">
        <f t="shared" si="1"/>
        <v>8.34</v>
      </c>
      <c r="E14" s="80">
        <v>8.34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</row>
    <row r="15" ht="26.05" customHeight="1" spans="1:15">
      <c r="A15" s="88">
        <v>2101101</v>
      </c>
      <c r="B15" s="89" t="s">
        <v>193</v>
      </c>
      <c r="C15" s="83">
        <f t="shared" si="0"/>
        <v>8.34</v>
      </c>
      <c r="D15" s="83">
        <f t="shared" si="1"/>
        <v>8.34</v>
      </c>
      <c r="E15" s="80">
        <v>8.34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</row>
    <row r="16" ht="27.55" customHeight="1" spans="1:15">
      <c r="A16" s="88">
        <v>213</v>
      </c>
      <c r="B16" s="89" t="s">
        <v>71</v>
      </c>
      <c r="C16" s="83">
        <f t="shared" si="0"/>
        <v>128.67</v>
      </c>
      <c r="D16" s="83">
        <f t="shared" si="1"/>
        <v>128.67</v>
      </c>
      <c r="E16" s="80">
        <v>128.67</v>
      </c>
      <c r="F16" s="83">
        <v>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</row>
    <row r="17" ht="27.55" customHeight="1" spans="1:15">
      <c r="A17" s="88">
        <v>21303</v>
      </c>
      <c r="B17" s="89" t="s">
        <v>194</v>
      </c>
      <c r="C17" s="83">
        <f t="shared" si="0"/>
        <v>128.67</v>
      </c>
      <c r="D17" s="83">
        <f t="shared" si="1"/>
        <v>128.67</v>
      </c>
      <c r="E17" s="80">
        <v>128.67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</row>
    <row r="18" ht="26.05" customHeight="1" spans="1:15">
      <c r="A18" s="88">
        <v>2130301</v>
      </c>
      <c r="B18" s="89" t="s">
        <v>195</v>
      </c>
      <c r="C18" s="83">
        <f t="shared" si="0"/>
        <v>128.67</v>
      </c>
      <c r="D18" s="83">
        <f t="shared" si="1"/>
        <v>128.67</v>
      </c>
      <c r="E18" s="80">
        <v>128.67</v>
      </c>
      <c r="F18" s="83">
        <v>0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</row>
    <row r="19" ht="27.55" customHeight="1" spans="1:15">
      <c r="A19" s="88">
        <v>221</v>
      </c>
      <c r="B19" s="89" t="s">
        <v>77</v>
      </c>
      <c r="C19" s="83">
        <f t="shared" si="0"/>
        <v>11.78</v>
      </c>
      <c r="D19" s="83">
        <f t="shared" si="1"/>
        <v>11.78</v>
      </c>
      <c r="E19" s="80">
        <v>11.78</v>
      </c>
      <c r="F19" s="83">
        <v>0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</row>
    <row r="20" ht="27.55" customHeight="1" spans="1:15">
      <c r="A20" s="88">
        <v>22102</v>
      </c>
      <c r="B20" s="89" t="s">
        <v>196</v>
      </c>
      <c r="C20" s="83">
        <f t="shared" si="0"/>
        <v>11.78</v>
      </c>
      <c r="D20" s="83">
        <f t="shared" si="1"/>
        <v>11.78</v>
      </c>
      <c r="E20" s="80">
        <v>11.78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</row>
    <row r="21" ht="28" customHeight="1" spans="1:15">
      <c r="A21" s="90">
        <v>2210201</v>
      </c>
      <c r="B21" s="91" t="s">
        <v>197</v>
      </c>
      <c r="C21" s="83">
        <f t="shared" si="0"/>
        <v>11.78</v>
      </c>
      <c r="D21" s="83">
        <f t="shared" si="1"/>
        <v>11.78</v>
      </c>
      <c r="E21" s="91">
        <v>11.78</v>
      </c>
      <c r="F21" s="83">
        <v>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71"/>
      <c r="B2" s="71"/>
      <c r="C2" s="54"/>
      <c r="D2" s="54"/>
      <c r="E2" s="54"/>
      <c r="F2" s="54"/>
      <c r="G2" s="54"/>
      <c r="H2" s="54"/>
      <c r="I2" s="54"/>
      <c r="J2" s="56"/>
      <c r="K2" s="56"/>
      <c r="L2" s="56"/>
      <c r="M2" s="56"/>
      <c r="N2" s="57"/>
      <c r="O2" s="56"/>
    </row>
    <row r="3" ht="16.2" customHeight="1" spans="1:15">
      <c r="A3" s="72" t="s">
        <v>199</v>
      </c>
      <c r="B3" s="72"/>
      <c r="C3" s="60"/>
      <c r="D3" s="60"/>
      <c r="E3" s="59"/>
      <c r="F3" s="59"/>
      <c r="G3" s="59"/>
      <c r="H3" s="59"/>
      <c r="I3" s="59"/>
      <c r="J3" s="55"/>
      <c r="K3" s="55"/>
      <c r="L3" s="6"/>
      <c r="M3" s="6"/>
      <c r="N3" s="59"/>
      <c r="O3" s="59"/>
    </row>
    <row r="4" ht="16.2" customHeight="1" spans="1:15">
      <c r="A4" s="73" t="s">
        <v>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57" t="s">
        <v>188</v>
      </c>
      <c r="O4" s="57"/>
    </row>
    <row r="5" ht="26.05" customHeight="1" spans="1:15">
      <c r="A5" s="8" t="s">
        <v>104</v>
      </c>
      <c r="B5" s="8" t="s">
        <v>105</v>
      </c>
      <c r="C5" s="61" t="s">
        <v>175</v>
      </c>
      <c r="D5" s="61" t="s">
        <v>176</v>
      </c>
      <c r="E5" s="61"/>
      <c r="F5" s="61"/>
      <c r="G5" s="61"/>
      <c r="H5" s="61"/>
      <c r="I5" s="61"/>
      <c r="J5" s="17" t="s">
        <v>177</v>
      </c>
      <c r="K5" s="17"/>
      <c r="L5" s="17"/>
      <c r="M5" s="17"/>
      <c r="N5" s="17"/>
      <c r="O5" s="17"/>
    </row>
    <row r="6" ht="32.55" customHeight="1" spans="1:15">
      <c r="A6" s="8"/>
      <c r="B6" s="8"/>
      <c r="C6" s="61"/>
      <c r="D6" s="17" t="s">
        <v>106</v>
      </c>
      <c r="E6" s="17" t="s">
        <v>178</v>
      </c>
      <c r="F6" s="17" t="s">
        <v>179</v>
      </c>
      <c r="G6" s="17" t="s">
        <v>180</v>
      </c>
      <c r="H6" s="17" t="s">
        <v>181</v>
      </c>
      <c r="I6" s="61" t="s">
        <v>182</v>
      </c>
      <c r="J6" s="17" t="s">
        <v>106</v>
      </c>
      <c r="K6" s="17" t="s">
        <v>178</v>
      </c>
      <c r="L6" s="17" t="s">
        <v>179</v>
      </c>
      <c r="M6" s="17" t="s">
        <v>180</v>
      </c>
      <c r="N6" s="17" t="s">
        <v>181</v>
      </c>
      <c r="O6" s="61" t="s">
        <v>182</v>
      </c>
    </row>
    <row r="7" ht="32.55" customHeight="1" spans="1:15">
      <c r="A7" s="8"/>
      <c r="B7" s="8"/>
      <c r="C7" s="61"/>
      <c r="D7" s="17"/>
      <c r="E7" s="17"/>
      <c r="F7" s="17"/>
      <c r="G7" s="17"/>
      <c r="H7" s="17"/>
      <c r="I7" s="61"/>
      <c r="J7" s="17"/>
      <c r="K7" s="17"/>
      <c r="L7" s="17"/>
      <c r="M7" s="17"/>
      <c r="N7" s="17"/>
      <c r="O7" s="61"/>
    </row>
    <row r="8" ht="26.05" customHeight="1" spans="1:15">
      <c r="A8" s="82"/>
      <c r="B8" s="82" t="s">
        <v>35</v>
      </c>
      <c r="C8" s="83">
        <f>D8</f>
        <v>165.39</v>
      </c>
      <c r="D8" s="83">
        <f>E8</f>
        <v>165.39</v>
      </c>
      <c r="E8" s="83">
        <f>E9+E13+E17</f>
        <v>165.39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0</v>
      </c>
      <c r="M8" s="83">
        <v>0</v>
      </c>
      <c r="N8" s="83">
        <v>0</v>
      </c>
      <c r="O8" s="83">
        <v>0</v>
      </c>
    </row>
    <row r="9" ht="26.05" customHeight="1" spans="1:15">
      <c r="A9" s="84">
        <v>501</v>
      </c>
      <c r="B9" s="85" t="s">
        <v>200</v>
      </c>
      <c r="C9" s="83">
        <f t="shared" ref="C9:C20" si="0">D9</f>
        <v>135.72</v>
      </c>
      <c r="D9" s="83">
        <f t="shared" ref="D9:D20" si="1">E9</f>
        <v>135.72</v>
      </c>
      <c r="E9" s="74">
        <f>SUM(E10:E12)</f>
        <v>135.72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</row>
    <row r="10" ht="26.05" customHeight="1" spans="1:15">
      <c r="A10" s="84">
        <v>50101</v>
      </c>
      <c r="B10" s="85" t="s">
        <v>201</v>
      </c>
      <c r="C10" s="83">
        <f t="shared" si="0"/>
        <v>99.57</v>
      </c>
      <c r="D10" s="83">
        <f t="shared" si="1"/>
        <v>99.57</v>
      </c>
      <c r="E10" s="74">
        <v>99.57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</row>
    <row r="11" ht="26.05" customHeight="1" spans="1:15">
      <c r="A11" s="84">
        <v>50102</v>
      </c>
      <c r="B11" s="85" t="s">
        <v>202</v>
      </c>
      <c r="C11" s="83">
        <f t="shared" si="0"/>
        <v>24.37</v>
      </c>
      <c r="D11" s="83">
        <f t="shared" si="1"/>
        <v>24.37</v>
      </c>
      <c r="E11" s="74">
        <v>24.37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</row>
    <row r="12" ht="26.05" customHeight="1" spans="1:15">
      <c r="A12" s="84">
        <v>50103</v>
      </c>
      <c r="B12" s="85" t="s">
        <v>124</v>
      </c>
      <c r="C12" s="83">
        <f t="shared" si="0"/>
        <v>11.78</v>
      </c>
      <c r="D12" s="83">
        <f t="shared" si="1"/>
        <v>11.78</v>
      </c>
      <c r="E12" s="74">
        <v>11.78</v>
      </c>
      <c r="F12" s="83">
        <v>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</row>
    <row r="13" ht="27.55" customHeight="1" spans="1:15">
      <c r="A13" s="84">
        <v>502</v>
      </c>
      <c r="B13" s="85" t="s">
        <v>203</v>
      </c>
      <c r="C13" s="83">
        <f t="shared" si="0"/>
        <v>24.37</v>
      </c>
      <c r="D13" s="83">
        <f t="shared" si="1"/>
        <v>24.37</v>
      </c>
      <c r="E13" s="74">
        <f>SUM(E14:E16)</f>
        <v>24.37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</row>
    <row r="14" ht="26.05" customHeight="1" spans="1:15">
      <c r="A14" s="84">
        <v>50201</v>
      </c>
      <c r="B14" s="85" t="s">
        <v>204</v>
      </c>
      <c r="C14" s="83">
        <f t="shared" si="0"/>
        <v>24.01</v>
      </c>
      <c r="D14" s="83">
        <f t="shared" si="1"/>
        <v>24.01</v>
      </c>
      <c r="E14" s="74">
        <v>24.01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</row>
    <row r="15" ht="26.05" customHeight="1" spans="1:15">
      <c r="A15" s="84">
        <v>50209</v>
      </c>
      <c r="B15" s="85" t="s">
        <v>140</v>
      </c>
      <c r="C15" s="83">
        <f t="shared" si="0"/>
        <v>0.06</v>
      </c>
      <c r="D15" s="83">
        <f t="shared" si="1"/>
        <v>0.06</v>
      </c>
      <c r="E15" s="74">
        <v>0.06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</row>
    <row r="16" ht="26.05" customHeight="1" spans="1:15">
      <c r="A16" s="84">
        <v>50299</v>
      </c>
      <c r="B16" s="85" t="s">
        <v>148</v>
      </c>
      <c r="C16" s="83">
        <f t="shared" si="0"/>
        <v>0.3</v>
      </c>
      <c r="D16" s="83">
        <f t="shared" si="1"/>
        <v>0.3</v>
      </c>
      <c r="E16" s="74">
        <v>0.3</v>
      </c>
      <c r="F16" s="83">
        <v>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</row>
    <row r="17" ht="26.05" customHeight="1" spans="1:15">
      <c r="A17" s="84">
        <v>509</v>
      </c>
      <c r="B17" s="85" t="s">
        <v>205</v>
      </c>
      <c r="C17" s="83">
        <f t="shared" si="0"/>
        <v>5.3</v>
      </c>
      <c r="D17" s="83">
        <f t="shared" si="1"/>
        <v>5.3</v>
      </c>
      <c r="E17" s="74">
        <f>SUM(E18:E20)</f>
        <v>5.3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</row>
    <row r="18" ht="27.55" customHeight="1" spans="1:15">
      <c r="A18" s="84">
        <v>50901</v>
      </c>
      <c r="B18" s="85" t="s">
        <v>206</v>
      </c>
      <c r="C18" s="83">
        <f t="shared" si="0"/>
        <v>3.26</v>
      </c>
      <c r="D18" s="83">
        <f t="shared" si="1"/>
        <v>3.26</v>
      </c>
      <c r="E18" s="74">
        <v>3.26</v>
      </c>
      <c r="F18" s="83">
        <v>0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</row>
    <row r="19" ht="26.05" customHeight="1" spans="1:15">
      <c r="A19" s="84">
        <v>50905</v>
      </c>
      <c r="B19" s="85" t="s">
        <v>207</v>
      </c>
      <c r="C19" s="83">
        <f t="shared" si="0"/>
        <v>1.94</v>
      </c>
      <c r="D19" s="83">
        <f t="shared" si="1"/>
        <v>1.94</v>
      </c>
      <c r="E19" s="74">
        <v>1.94</v>
      </c>
      <c r="F19" s="83">
        <v>0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</row>
    <row r="20" ht="27.55" customHeight="1" spans="1:15">
      <c r="A20" s="84">
        <v>50999</v>
      </c>
      <c r="B20" s="85" t="s">
        <v>208</v>
      </c>
      <c r="C20" s="83">
        <f t="shared" si="0"/>
        <v>0.1</v>
      </c>
      <c r="D20" s="83">
        <f t="shared" si="1"/>
        <v>0.1</v>
      </c>
      <c r="E20" s="74">
        <v>0.1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pane ySplit="7" topLeftCell="A8" activePane="bottomLeft" state="frozen"/>
      <selection/>
      <selection pane="bottomLeft" activeCell="A13" sqref="A13"/>
    </sheetView>
  </sheetViews>
  <sheetFormatPr defaultColWidth="9" defaultRowHeight="13.5"/>
  <cols>
    <col min="1" max="1" width="12.775" customWidth="1"/>
    <col min="2" max="2" width="27.75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71"/>
      <c r="B2" s="71"/>
      <c r="C2" s="54"/>
      <c r="D2" s="54"/>
      <c r="E2" s="54"/>
      <c r="F2" s="54"/>
      <c r="G2" s="54"/>
      <c r="H2" s="54"/>
      <c r="I2" s="54"/>
      <c r="J2" s="56"/>
      <c r="K2" s="56"/>
      <c r="L2" s="56"/>
      <c r="M2" s="56"/>
      <c r="N2" s="57"/>
      <c r="O2" s="56"/>
    </row>
    <row r="3" ht="16.2" customHeight="1" spans="1:15">
      <c r="A3" s="72" t="s">
        <v>210</v>
      </c>
      <c r="B3" s="72"/>
      <c r="C3" s="60"/>
      <c r="D3" s="60"/>
      <c r="E3" s="60"/>
      <c r="F3" s="60"/>
      <c r="G3" s="60"/>
      <c r="H3" s="60"/>
      <c r="I3" s="60"/>
      <c r="J3" s="66"/>
      <c r="K3" s="66"/>
      <c r="L3" s="6"/>
      <c r="M3" s="6"/>
      <c r="N3" s="60"/>
      <c r="O3" s="60"/>
    </row>
    <row r="4" ht="16.2" customHeight="1" spans="1:15">
      <c r="A4" s="73" t="s">
        <v>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67" t="s">
        <v>188</v>
      </c>
      <c r="O4" s="67"/>
    </row>
    <row r="5" ht="26.05" customHeight="1" spans="1:15">
      <c r="A5" s="8" t="s">
        <v>104</v>
      </c>
      <c r="B5" s="8" t="s">
        <v>105</v>
      </c>
      <c r="C5" s="61" t="s">
        <v>175</v>
      </c>
      <c r="D5" s="61" t="s">
        <v>176</v>
      </c>
      <c r="E5" s="61"/>
      <c r="F5" s="61"/>
      <c r="G5" s="61"/>
      <c r="H5" s="61"/>
      <c r="I5" s="61"/>
      <c r="J5" s="17" t="s">
        <v>177</v>
      </c>
      <c r="K5" s="17"/>
      <c r="L5" s="17"/>
      <c r="M5" s="17"/>
      <c r="N5" s="17"/>
      <c r="O5" s="17"/>
    </row>
    <row r="6" ht="32.55" customHeight="1" spans="1:15">
      <c r="A6" s="8"/>
      <c r="B6" s="8"/>
      <c r="C6" s="61"/>
      <c r="D6" s="17" t="s">
        <v>106</v>
      </c>
      <c r="E6" s="17" t="s">
        <v>178</v>
      </c>
      <c r="F6" s="17" t="s">
        <v>179</v>
      </c>
      <c r="G6" s="17" t="s">
        <v>180</v>
      </c>
      <c r="H6" s="17" t="s">
        <v>181</v>
      </c>
      <c r="I6" s="61" t="s">
        <v>182</v>
      </c>
      <c r="J6" s="17" t="s">
        <v>106</v>
      </c>
      <c r="K6" s="17" t="s">
        <v>178</v>
      </c>
      <c r="L6" s="17" t="s">
        <v>179</v>
      </c>
      <c r="M6" s="17" t="s">
        <v>180</v>
      </c>
      <c r="N6" s="17" t="s">
        <v>181</v>
      </c>
      <c r="O6" s="61" t="s">
        <v>182</v>
      </c>
    </row>
    <row r="7" ht="32.55" customHeight="1" spans="1:15">
      <c r="A7" s="8"/>
      <c r="B7" s="8"/>
      <c r="C7" s="61"/>
      <c r="D7" s="17"/>
      <c r="E7" s="17"/>
      <c r="F7" s="17"/>
      <c r="G7" s="17"/>
      <c r="H7" s="17"/>
      <c r="I7" s="61"/>
      <c r="J7" s="17"/>
      <c r="K7" s="17"/>
      <c r="L7" s="17"/>
      <c r="M7" s="17"/>
      <c r="N7" s="17"/>
      <c r="O7" s="61"/>
    </row>
    <row r="8" ht="26.05" customHeight="1" spans="1:15">
      <c r="A8" s="8"/>
      <c r="B8" s="8" t="s">
        <v>106</v>
      </c>
      <c r="C8" s="74">
        <f>D8</f>
        <v>165.39</v>
      </c>
      <c r="D8" s="74">
        <f>E8</f>
        <v>165.39</v>
      </c>
      <c r="E8" s="74">
        <v>165.39</v>
      </c>
      <c r="F8" s="74">
        <v>0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</row>
    <row r="9" ht="25" customHeight="1" spans="1:15">
      <c r="A9" s="75" t="s">
        <v>109</v>
      </c>
      <c r="B9" s="76" t="s">
        <v>110</v>
      </c>
      <c r="C9" s="74">
        <f t="shared" ref="C9:C32" si="0">D9</f>
        <v>135.72</v>
      </c>
      <c r="D9" s="74">
        <f t="shared" ref="D9:D32" si="1">E9</f>
        <v>135.72</v>
      </c>
      <c r="E9" s="77">
        <v>135.72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</row>
    <row r="10" ht="25" customHeight="1" spans="1:15">
      <c r="A10" s="78" t="s">
        <v>111</v>
      </c>
      <c r="B10" s="79" t="s">
        <v>112</v>
      </c>
      <c r="C10" s="74">
        <f t="shared" si="0"/>
        <v>53.1</v>
      </c>
      <c r="D10" s="74">
        <f t="shared" si="1"/>
        <v>53.1</v>
      </c>
      <c r="E10" s="80">
        <v>53.1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</row>
    <row r="11" ht="25" customHeight="1" spans="1:15">
      <c r="A11" s="78" t="s">
        <v>113</v>
      </c>
      <c r="B11" s="79" t="s">
        <v>114</v>
      </c>
      <c r="C11" s="74">
        <f t="shared" si="0"/>
        <v>28.48</v>
      </c>
      <c r="D11" s="74">
        <f t="shared" si="1"/>
        <v>28.48</v>
      </c>
      <c r="E11" s="80">
        <v>28.48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</row>
    <row r="12" ht="25" customHeight="1" spans="1:15">
      <c r="A12" s="78" t="s">
        <v>115</v>
      </c>
      <c r="B12" s="79" t="s">
        <v>116</v>
      </c>
      <c r="C12" s="74">
        <f t="shared" si="0"/>
        <v>17.99</v>
      </c>
      <c r="D12" s="74">
        <f t="shared" si="1"/>
        <v>17.99</v>
      </c>
      <c r="E12" s="80">
        <v>17.99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</row>
    <row r="13" ht="34" customHeight="1" spans="1:15">
      <c r="A13" s="78" t="s">
        <v>117</v>
      </c>
      <c r="B13" s="79" t="s">
        <v>118</v>
      </c>
      <c r="C13" s="74">
        <f t="shared" si="0"/>
        <v>15.7</v>
      </c>
      <c r="D13" s="74">
        <f t="shared" si="1"/>
        <v>15.7</v>
      </c>
      <c r="E13" s="80">
        <v>15.7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0</v>
      </c>
      <c r="O13" s="74">
        <v>0</v>
      </c>
    </row>
    <row r="14" ht="25" customHeight="1" spans="1:15">
      <c r="A14" s="78" t="s">
        <v>119</v>
      </c>
      <c r="B14" s="79" t="s">
        <v>120</v>
      </c>
      <c r="C14" s="74">
        <f t="shared" si="0"/>
        <v>8.34</v>
      </c>
      <c r="D14" s="74">
        <f t="shared" si="1"/>
        <v>8.34</v>
      </c>
      <c r="E14" s="80">
        <v>8.34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</row>
    <row r="15" ht="25" customHeight="1" spans="1:15">
      <c r="A15" s="78" t="s">
        <v>121</v>
      </c>
      <c r="B15" s="79" t="s">
        <v>122</v>
      </c>
      <c r="C15" s="74">
        <f t="shared" si="0"/>
        <v>0.33</v>
      </c>
      <c r="D15" s="74">
        <f t="shared" si="1"/>
        <v>0.33</v>
      </c>
      <c r="E15" s="80">
        <v>0.33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</row>
    <row r="16" ht="25" customHeight="1" spans="1:15">
      <c r="A16" s="78" t="s">
        <v>123</v>
      </c>
      <c r="B16" s="79" t="s">
        <v>124</v>
      </c>
      <c r="C16" s="74">
        <f t="shared" si="0"/>
        <v>11.78</v>
      </c>
      <c r="D16" s="74">
        <f t="shared" si="1"/>
        <v>11.78</v>
      </c>
      <c r="E16" s="80">
        <v>11.78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</row>
    <row r="17" ht="25" customHeight="1" spans="1:15">
      <c r="A17" s="78" t="s">
        <v>125</v>
      </c>
      <c r="B17" s="81" t="s">
        <v>126</v>
      </c>
      <c r="C17" s="74">
        <f t="shared" si="0"/>
        <v>24.37</v>
      </c>
      <c r="D17" s="74">
        <f t="shared" si="1"/>
        <v>24.37</v>
      </c>
      <c r="E17" s="80">
        <v>24.37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</row>
    <row r="18" ht="25" customHeight="1" spans="1:15">
      <c r="A18" s="78" t="s">
        <v>127</v>
      </c>
      <c r="B18" s="79" t="s">
        <v>128</v>
      </c>
      <c r="C18" s="74">
        <f t="shared" si="0"/>
        <v>0.37</v>
      </c>
      <c r="D18" s="74">
        <f t="shared" si="1"/>
        <v>0.37</v>
      </c>
      <c r="E18" s="80">
        <v>0.37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</row>
    <row r="19" ht="25" customHeight="1" spans="1:15">
      <c r="A19" s="78" t="s">
        <v>129</v>
      </c>
      <c r="B19" s="79" t="s">
        <v>130</v>
      </c>
      <c r="C19" s="74">
        <f t="shared" si="0"/>
        <v>0.16</v>
      </c>
      <c r="D19" s="74">
        <f t="shared" si="1"/>
        <v>0.16</v>
      </c>
      <c r="E19" s="80">
        <v>0.16</v>
      </c>
      <c r="F19" s="74">
        <v>0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</row>
    <row r="20" ht="25" customHeight="1" spans="1:15">
      <c r="A20" s="78" t="s">
        <v>131</v>
      </c>
      <c r="B20" s="79" t="s">
        <v>132</v>
      </c>
      <c r="C20" s="74">
        <f t="shared" si="0"/>
        <v>0.24</v>
      </c>
      <c r="D20" s="74">
        <f t="shared" si="1"/>
        <v>0.24</v>
      </c>
      <c r="E20" s="80">
        <v>0.24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74">
        <v>0</v>
      </c>
      <c r="O20" s="74">
        <v>0</v>
      </c>
    </row>
    <row r="21" ht="25" customHeight="1" spans="1:15">
      <c r="A21" s="78" t="s">
        <v>133</v>
      </c>
      <c r="B21" s="79" t="s">
        <v>134</v>
      </c>
      <c r="C21" s="74">
        <f t="shared" si="0"/>
        <v>0.47</v>
      </c>
      <c r="D21" s="74">
        <f t="shared" si="1"/>
        <v>0.47</v>
      </c>
      <c r="E21" s="80">
        <v>0.47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</row>
    <row r="22" ht="25" customHeight="1" spans="1:15">
      <c r="A22" s="78" t="s">
        <v>135</v>
      </c>
      <c r="B22" s="79" t="s">
        <v>136</v>
      </c>
      <c r="C22" s="74">
        <f t="shared" si="0"/>
        <v>10.19</v>
      </c>
      <c r="D22" s="74">
        <f t="shared" si="1"/>
        <v>10.19</v>
      </c>
      <c r="E22" s="80">
        <v>10.19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</row>
    <row r="23" ht="25" customHeight="1" spans="1:15">
      <c r="A23" s="78" t="s">
        <v>137</v>
      </c>
      <c r="B23" s="79" t="s">
        <v>138</v>
      </c>
      <c r="C23" s="74">
        <f t="shared" si="0"/>
        <v>0.7</v>
      </c>
      <c r="D23" s="74">
        <f t="shared" si="1"/>
        <v>0.7</v>
      </c>
      <c r="E23" s="80">
        <v>0.7</v>
      </c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</row>
    <row r="24" ht="25" customHeight="1" spans="1:15">
      <c r="A24" s="78" t="s">
        <v>139</v>
      </c>
      <c r="B24" s="79" t="s">
        <v>140</v>
      </c>
      <c r="C24" s="74">
        <f t="shared" si="0"/>
        <v>0.06</v>
      </c>
      <c r="D24" s="74">
        <f t="shared" si="1"/>
        <v>0.06</v>
      </c>
      <c r="E24" s="80">
        <v>0.06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</row>
    <row r="25" ht="25" customHeight="1" spans="1:15">
      <c r="A25" s="78" t="s">
        <v>141</v>
      </c>
      <c r="B25" s="79" t="s">
        <v>142</v>
      </c>
      <c r="C25" s="74">
        <f t="shared" si="0"/>
        <v>1.96</v>
      </c>
      <c r="D25" s="74">
        <f t="shared" si="1"/>
        <v>1.96</v>
      </c>
      <c r="E25" s="80">
        <v>1.96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</row>
    <row r="26" ht="25" customHeight="1" spans="1:15">
      <c r="A26" s="78" t="s">
        <v>143</v>
      </c>
      <c r="B26" s="79" t="s">
        <v>144</v>
      </c>
      <c r="C26" s="74">
        <f t="shared" si="0"/>
        <v>0.68</v>
      </c>
      <c r="D26" s="74">
        <f t="shared" si="1"/>
        <v>0.68</v>
      </c>
      <c r="E26" s="80">
        <v>0.68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</row>
    <row r="27" ht="25" customHeight="1" spans="1:15">
      <c r="A27" s="78" t="s">
        <v>145</v>
      </c>
      <c r="B27" s="79" t="s">
        <v>146</v>
      </c>
      <c r="C27" s="74">
        <f t="shared" si="0"/>
        <v>9.24</v>
      </c>
      <c r="D27" s="74">
        <f t="shared" si="1"/>
        <v>9.24</v>
      </c>
      <c r="E27" s="80">
        <v>9.24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</row>
    <row r="28" ht="25" customHeight="1" spans="1:15">
      <c r="A28" s="78" t="s">
        <v>147</v>
      </c>
      <c r="B28" s="79" t="s">
        <v>148</v>
      </c>
      <c r="C28" s="74">
        <f t="shared" si="0"/>
        <v>0.3</v>
      </c>
      <c r="D28" s="74">
        <f t="shared" si="1"/>
        <v>0.3</v>
      </c>
      <c r="E28" s="80">
        <v>0.3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</row>
    <row r="29" ht="25" customHeight="1" spans="1:15">
      <c r="A29" s="78" t="s">
        <v>149</v>
      </c>
      <c r="B29" s="81" t="s">
        <v>150</v>
      </c>
      <c r="C29" s="74">
        <f t="shared" si="0"/>
        <v>5.3</v>
      </c>
      <c r="D29" s="74">
        <f t="shared" si="1"/>
        <v>5.3</v>
      </c>
      <c r="E29" s="80">
        <v>5.3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</row>
    <row r="30" ht="25" customHeight="1" spans="1:15">
      <c r="A30" s="78" t="s">
        <v>151</v>
      </c>
      <c r="B30" s="79" t="s">
        <v>152</v>
      </c>
      <c r="C30" s="74">
        <f t="shared" si="0"/>
        <v>1.94</v>
      </c>
      <c r="D30" s="74">
        <f t="shared" si="1"/>
        <v>1.94</v>
      </c>
      <c r="E30" s="80">
        <v>1.94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</row>
    <row r="31" ht="25" customHeight="1" spans="1:15">
      <c r="A31" s="78" t="s">
        <v>153</v>
      </c>
      <c r="B31" s="79" t="s">
        <v>154</v>
      </c>
      <c r="C31" s="74">
        <f t="shared" si="0"/>
        <v>3.26</v>
      </c>
      <c r="D31" s="74">
        <f t="shared" si="1"/>
        <v>3.26</v>
      </c>
      <c r="E31" s="80">
        <v>3.26</v>
      </c>
      <c r="F31" s="74">
        <v>0</v>
      </c>
      <c r="G31" s="74">
        <v>0</v>
      </c>
      <c r="H31" s="74">
        <v>0</v>
      </c>
      <c r="I31" s="74">
        <v>0</v>
      </c>
      <c r="J31" s="74">
        <v>0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</row>
    <row r="32" ht="25" customHeight="1" spans="1:15">
      <c r="A32" s="78">
        <v>30317</v>
      </c>
      <c r="B32" s="81" t="s">
        <v>155</v>
      </c>
      <c r="C32" s="74">
        <f t="shared" si="0"/>
        <v>0.1</v>
      </c>
      <c r="D32" s="74">
        <f t="shared" si="1"/>
        <v>0.1</v>
      </c>
      <c r="E32" s="80">
        <v>0.1</v>
      </c>
      <c r="F32" s="74">
        <v>0</v>
      </c>
      <c r="G32" s="74">
        <v>0</v>
      </c>
      <c r="H32" s="74">
        <v>0</v>
      </c>
      <c r="I32" s="74">
        <v>0</v>
      </c>
      <c r="J32" s="74">
        <v>0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4"/>
      <c r="B2" s="54"/>
      <c r="C2" s="54"/>
      <c r="D2" s="54"/>
      <c r="E2" s="54"/>
      <c r="F2" s="54"/>
      <c r="G2" s="54"/>
      <c r="H2" s="54"/>
      <c r="I2" s="54"/>
      <c r="J2" s="55"/>
      <c r="K2" s="56"/>
      <c r="L2" s="56"/>
      <c r="M2" s="56"/>
      <c r="N2" s="56"/>
      <c r="O2" s="57"/>
    </row>
    <row r="3" ht="16.2" customHeight="1" spans="1:15">
      <c r="A3" s="55" t="s">
        <v>212</v>
      </c>
      <c r="B3" s="58"/>
      <c r="C3" s="59"/>
      <c r="D3" s="60"/>
      <c r="E3" s="59"/>
      <c r="F3" s="59"/>
      <c r="G3" s="59"/>
      <c r="H3" s="59"/>
      <c r="I3" s="59"/>
      <c r="J3" s="55"/>
      <c r="K3" s="55"/>
      <c r="L3" s="55"/>
      <c r="M3" s="6"/>
      <c r="N3" s="6"/>
      <c r="O3" s="5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7" t="s">
        <v>188</v>
      </c>
      <c r="O4" s="57"/>
    </row>
    <row r="5" ht="26.05" customHeight="1" spans="1:15">
      <c r="A5" s="17" t="s">
        <v>173</v>
      </c>
      <c r="B5" s="8" t="s">
        <v>174</v>
      </c>
      <c r="C5" s="61" t="s">
        <v>175</v>
      </c>
      <c r="D5" s="61" t="s">
        <v>176</v>
      </c>
      <c r="E5" s="61"/>
      <c r="F5" s="61"/>
      <c r="G5" s="61"/>
      <c r="H5" s="61"/>
      <c r="I5" s="61"/>
      <c r="J5" s="17" t="s">
        <v>177</v>
      </c>
      <c r="K5" s="17"/>
      <c r="L5" s="17"/>
      <c r="M5" s="17"/>
      <c r="N5" s="17"/>
      <c r="O5" s="17"/>
    </row>
    <row r="6" ht="32.55" customHeight="1" spans="1:15">
      <c r="A6" s="17"/>
      <c r="B6" s="8"/>
      <c r="C6" s="61"/>
      <c r="D6" s="17" t="s">
        <v>106</v>
      </c>
      <c r="E6" s="17" t="s">
        <v>178</v>
      </c>
      <c r="F6" s="17" t="s">
        <v>179</v>
      </c>
      <c r="G6" s="17" t="s">
        <v>180</v>
      </c>
      <c r="H6" s="17" t="s">
        <v>181</v>
      </c>
      <c r="I6" s="61" t="s">
        <v>182</v>
      </c>
      <c r="J6" s="17" t="s">
        <v>106</v>
      </c>
      <c r="K6" s="17" t="s">
        <v>178</v>
      </c>
      <c r="L6" s="17" t="s">
        <v>179</v>
      </c>
      <c r="M6" s="17" t="s">
        <v>180</v>
      </c>
      <c r="N6" s="17" t="s">
        <v>181</v>
      </c>
      <c r="O6" s="61" t="s">
        <v>182</v>
      </c>
    </row>
    <row r="7" ht="32.55" customHeight="1" spans="1:15">
      <c r="A7" s="17"/>
      <c r="B7" s="8"/>
      <c r="C7" s="61"/>
      <c r="D7" s="17"/>
      <c r="E7" s="17"/>
      <c r="F7" s="17"/>
      <c r="G7" s="17"/>
      <c r="H7" s="17"/>
      <c r="I7" s="61"/>
      <c r="J7" s="17"/>
      <c r="K7" s="17"/>
      <c r="L7" s="17"/>
      <c r="M7" s="17"/>
      <c r="N7" s="17"/>
      <c r="O7" s="61"/>
    </row>
    <row r="8" ht="26.05" customHeight="1" spans="1:15">
      <c r="A8" s="7" t="s">
        <v>106</v>
      </c>
      <c r="B8" s="62"/>
      <c r="C8" s="10"/>
      <c r="D8" s="10"/>
      <c r="E8" s="10"/>
      <c r="F8" s="10"/>
      <c r="G8" s="10"/>
      <c r="H8" s="10"/>
      <c r="I8" s="10"/>
      <c r="J8" s="69"/>
      <c r="K8" s="69"/>
      <c r="L8" s="69"/>
      <c r="M8" s="69"/>
      <c r="N8" s="69"/>
      <c r="O8" s="69"/>
    </row>
    <row r="9" ht="26.05" customHeight="1" spans="1:15">
      <c r="A9" s="63"/>
      <c r="B9" s="63"/>
      <c r="C9" s="12"/>
      <c r="D9" s="12"/>
      <c r="E9" s="12"/>
      <c r="F9" s="12"/>
      <c r="G9" s="12"/>
      <c r="H9" s="12"/>
      <c r="I9" s="12"/>
      <c r="J9" s="70"/>
      <c r="K9" s="70"/>
      <c r="L9" s="70"/>
      <c r="M9" s="70"/>
      <c r="N9" s="70"/>
      <c r="O9" s="70"/>
    </row>
    <row r="10" ht="26.05" customHeight="1" spans="1:15">
      <c r="A10" s="63"/>
      <c r="B10" s="6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63"/>
      <c r="B11" s="63"/>
      <c r="C11" s="12"/>
      <c r="D11" s="12"/>
      <c r="E11" s="12"/>
      <c r="F11" s="12"/>
      <c r="G11" s="12"/>
      <c r="H11" s="12"/>
      <c r="I11" s="12"/>
      <c r="J11" s="70"/>
      <c r="K11" s="70"/>
      <c r="L11" s="70"/>
      <c r="M11" s="70"/>
      <c r="N11" s="70"/>
      <c r="O11" s="70"/>
    </row>
    <row r="12" ht="27.1" customHeight="1" spans="1:15">
      <c r="A12" s="63"/>
      <c r="B12" s="6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64" t="s">
        <v>213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ht="16.2" customHeight="1" spans="1:15">
      <c r="A2" s="65"/>
      <c r="B2" s="65"/>
      <c r="C2" s="65"/>
      <c r="D2" s="65"/>
      <c r="E2" s="65"/>
      <c r="F2" s="65"/>
      <c r="G2" s="65"/>
      <c r="H2" s="65"/>
      <c r="I2" s="65"/>
      <c r="J2" s="66"/>
      <c r="K2" s="56"/>
      <c r="L2" s="56"/>
      <c r="M2" s="56"/>
      <c r="N2" s="56"/>
      <c r="O2" s="67"/>
    </row>
    <row r="3" ht="16.2" customHeight="1" spans="1:15">
      <c r="A3" s="66" t="s">
        <v>214</v>
      </c>
      <c r="B3" s="68"/>
      <c r="C3" s="60"/>
      <c r="D3" s="60"/>
      <c r="E3" s="60"/>
      <c r="F3" s="60"/>
      <c r="G3" s="60"/>
      <c r="H3" s="60"/>
      <c r="I3" s="60"/>
      <c r="J3" s="66"/>
      <c r="K3" s="66"/>
      <c r="L3" s="66"/>
      <c r="M3" s="6"/>
      <c r="N3" s="6"/>
      <c r="O3" s="6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7" t="s">
        <v>188</v>
      </c>
      <c r="O4" s="67"/>
    </row>
    <row r="5" ht="26.05" customHeight="1" spans="1:15">
      <c r="A5" s="17" t="s">
        <v>173</v>
      </c>
      <c r="B5" s="8" t="s">
        <v>174</v>
      </c>
      <c r="C5" s="61" t="s">
        <v>175</v>
      </c>
      <c r="D5" s="61" t="s">
        <v>176</v>
      </c>
      <c r="E5" s="61"/>
      <c r="F5" s="61"/>
      <c r="G5" s="61"/>
      <c r="H5" s="61"/>
      <c r="I5" s="61"/>
      <c r="J5" s="17" t="s">
        <v>177</v>
      </c>
      <c r="K5" s="17"/>
      <c r="L5" s="17"/>
      <c r="M5" s="17"/>
      <c r="N5" s="17"/>
      <c r="O5" s="17"/>
    </row>
    <row r="6" ht="32.55" customHeight="1" spans="1:15">
      <c r="A6" s="17"/>
      <c r="B6" s="8"/>
      <c r="C6" s="61"/>
      <c r="D6" s="17" t="s">
        <v>106</v>
      </c>
      <c r="E6" s="17" t="s">
        <v>178</v>
      </c>
      <c r="F6" s="17" t="s">
        <v>179</v>
      </c>
      <c r="G6" s="17" t="s">
        <v>180</v>
      </c>
      <c r="H6" s="17" t="s">
        <v>181</v>
      </c>
      <c r="I6" s="61" t="s">
        <v>182</v>
      </c>
      <c r="J6" s="17" t="s">
        <v>106</v>
      </c>
      <c r="K6" s="17" t="s">
        <v>178</v>
      </c>
      <c r="L6" s="17" t="s">
        <v>179</v>
      </c>
      <c r="M6" s="17" t="s">
        <v>180</v>
      </c>
      <c r="N6" s="17" t="s">
        <v>181</v>
      </c>
      <c r="O6" s="61" t="s">
        <v>182</v>
      </c>
    </row>
    <row r="7" ht="32.55" customHeight="1" spans="1:15">
      <c r="A7" s="17"/>
      <c r="B7" s="8"/>
      <c r="C7" s="61"/>
      <c r="D7" s="17"/>
      <c r="E7" s="17"/>
      <c r="F7" s="17"/>
      <c r="G7" s="17"/>
      <c r="H7" s="17"/>
      <c r="I7" s="61"/>
      <c r="J7" s="17"/>
      <c r="K7" s="17"/>
      <c r="L7" s="17"/>
      <c r="M7" s="17"/>
      <c r="N7" s="17"/>
      <c r="O7" s="61"/>
    </row>
    <row r="8" ht="26.05" customHeight="1" spans="1:15">
      <c r="A8" s="7" t="s">
        <v>106</v>
      </c>
      <c r="B8" s="6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3"/>
      <c r="B9" s="6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3"/>
      <c r="B10" s="6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3"/>
      <c r="B11" s="6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5"/>
      <c r="M2" s="56"/>
      <c r="N2" s="56"/>
      <c r="O2" s="56"/>
      <c r="P2" s="56"/>
      <c r="Q2" s="57"/>
    </row>
    <row r="3" ht="16.2" customHeight="1" spans="1:17">
      <c r="A3" s="55" t="s">
        <v>216</v>
      </c>
      <c r="B3" s="58"/>
      <c r="C3" s="58"/>
      <c r="D3" s="58"/>
      <c r="E3" s="59"/>
      <c r="F3" s="60"/>
      <c r="G3" s="59"/>
      <c r="H3" s="59"/>
      <c r="I3" s="59"/>
      <c r="J3" s="59"/>
      <c r="K3" s="59"/>
      <c r="L3" s="55"/>
      <c r="M3" s="55"/>
      <c r="N3" s="55"/>
      <c r="O3" s="6"/>
      <c r="P3" s="6"/>
      <c r="Q3" s="5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57" t="s">
        <v>188</v>
      </c>
      <c r="Q4" s="57"/>
    </row>
    <row r="5" ht="26.05" customHeight="1" spans="1:17">
      <c r="A5" s="17" t="s">
        <v>173</v>
      </c>
      <c r="B5" s="8" t="s">
        <v>217</v>
      </c>
      <c r="C5" s="8" t="s">
        <v>218</v>
      </c>
      <c r="D5" s="17" t="s">
        <v>219</v>
      </c>
      <c r="E5" s="61" t="s">
        <v>175</v>
      </c>
      <c r="F5" s="61" t="s">
        <v>176</v>
      </c>
      <c r="G5" s="61"/>
      <c r="H5" s="61"/>
      <c r="I5" s="61"/>
      <c r="J5" s="61"/>
      <c r="K5" s="61"/>
      <c r="L5" s="17" t="s">
        <v>177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61"/>
      <c r="F6" s="17" t="s">
        <v>106</v>
      </c>
      <c r="G6" s="17" t="s">
        <v>178</v>
      </c>
      <c r="H6" s="17" t="s">
        <v>179</v>
      </c>
      <c r="I6" s="17" t="s">
        <v>180</v>
      </c>
      <c r="J6" s="17" t="s">
        <v>181</v>
      </c>
      <c r="K6" s="61" t="s">
        <v>182</v>
      </c>
      <c r="L6" s="17" t="s">
        <v>106</v>
      </c>
      <c r="M6" s="17" t="s">
        <v>220</v>
      </c>
      <c r="N6" s="17" t="s">
        <v>179</v>
      </c>
      <c r="O6" s="17" t="s">
        <v>180</v>
      </c>
      <c r="P6" s="17" t="s">
        <v>181</v>
      </c>
      <c r="Q6" s="61" t="s">
        <v>182</v>
      </c>
    </row>
    <row r="7" ht="32.55" customHeight="1" spans="1:17">
      <c r="A7" s="17"/>
      <c r="B7" s="8"/>
      <c r="C7" s="8"/>
      <c r="D7" s="17"/>
      <c r="E7" s="61"/>
      <c r="F7" s="17"/>
      <c r="G7" s="17"/>
      <c r="H7" s="17"/>
      <c r="I7" s="17"/>
      <c r="J7" s="17"/>
      <c r="K7" s="61"/>
      <c r="L7" s="17"/>
      <c r="M7" s="17"/>
      <c r="N7" s="17"/>
      <c r="O7" s="17"/>
      <c r="P7" s="17"/>
      <c r="Q7" s="61"/>
    </row>
    <row r="8" ht="26.05" customHeight="1" spans="1:17">
      <c r="A8" s="7" t="s">
        <v>106</v>
      </c>
      <c r="B8" s="62"/>
      <c r="C8" s="6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63"/>
      <c r="B9" s="63"/>
      <c r="C9" s="6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63"/>
      <c r="B10" s="63"/>
      <c r="C10" s="6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63"/>
      <c r="B11" s="63"/>
      <c r="C11" s="6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K11" sqref="K11"/>
    </sheetView>
  </sheetViews>
  <sheetFormatPr defaultColWidth="9" defaultRowHeight="13.5" outlineLevelCol="7"/>
  <cols>
    <col min="1" max="1" width="16.8833333333333" customWidth="1"/>
    <col min="2" max="2" width="15.8833333333333" customWidth="1"/>
    <col min="3" max="3" width="15.8833333333333" style="24" customWidth="1"/>
    <col min="4" max="4" width="42.5" style="24" customWidth="1"/>
    <col min="5" max="7" width="15.8833333333333" style="24" customWidth="1"/>
    <col min="8" max="8" width="15.8833333333333" style="25" customWidth="1"/>
    <col min="9" max="9" width="9.775" customWidth="1"/>
  </cols>
  <sheetData>
    <row r="1" ht="36.8" customHeight="1" spans="1:8">
      <c r="A1" s="26" t="s">
        <v>221</v>
      </c>
      <c r="B1" s="26"/>
      <c r="C1" s="26"/>
      <c r="D1" s="26"/>
      <c r="E1" s="26"/>
      <c r="F1" s="26"/>
      <c r="G1" s="26"/>
      <c r="H1" s="27"/>
    </row>
    <row r="2" ht="22.7" customHeight="1" spans="1:8">
      <c r="A2" s="28" t="s">
        <v>222</v>
      </c>
      <c r="B2" s="15"/>
      <c r="C2" s="29"/>
      <c r="D2" s="29"/>
      <c r="E2" s="29"/>
      <c r="F2" s="29"/>
      <c r="G2" s="29"/>
      <c r="H2" s="30" t="s">
        <v>84</v>
      </c>
    </row>
    <row r="3" ht="16.2" customHeight="1" spans="1:8">
      <c r="A3" s="31" t="s">
        <v>223</v>
      </c>
      <c r="B3" s="32" t="s">
        <v>224</v>
      </c>
      <c r="C3" s="32"/>
      <c r="D3" s="32"/>
      <c r="E3" s="32"/>
      <c r="F3" s="32"/>
      <c r="G3" s="32"/>
      <c r="H3" s="33"/>
    </row>
    <row r="4" ht="16.2" customHeight="1" spans="1:8">
      <c r="A4" s="34" t="s">
        <v>225</v>
      </c>
      <c r="B4" s="35" t="s">
        <v>226</v>
      </c>
      <c r="C4" s="35"/>
      <c r="D4" s="35"/>
      <c r="E4" s="35"/>
      <c r="F4" s="35" t="s">
        <v>227</v>
      </c>
      <c r="G4" s="35"/>
      <c r="H4" s="36"/>
    </row>
    <row r="5" ht="16.2" customHeight="1" spans="1:8">
      <c r="A5" s="34"/>
      <c r="B5" s="37" t="s">
        <v>228</v>
      </c>
      <c r="C5" s="37"/>
      <c r="D5" s="37"/>
      <c r="E5" s="37"/>
      <c r="F5" s="38">
        <v>19.3</v>
      </c>
      <c r="G5" s="38"/>
      <c r="H5" s="39"/>
    </row>
    <row r="6" ht="16.2" customHeight="1" spans="1:8">
      <c r="A6" s="34"/>
      <c r="B6" s="37" t="s">
        <v>229</v>
      </c>
      <c r="C6" s="37"/>
      <c r="D6" s="37"/>
      <c r="E6" s="37"/>
      <c r="F6" s="38">
        <v>14.83</v>
      </c>
      <c r="G6" s="38"/>
      <c r="H6" s="39"/>
    </row>
    <row r="7" ht="16.2" customHeight="1" spans="1:8">
      <c r="A7" s="34"/>
      <c r="B7" s="37" t="s">
        <v>230</v>
      </c>
      <c r="C7" s="37"/>
      <c r="D7" s="37"/>
      <c r="E7" s="37"/>
      <c r="F7" s="40">
        <v>0.1</v>
      </c>
      <c r="G7" s="41"/>
      <c r="H7" s="42"/>
    </row>
    <row r="8" ht="16.2" customHeight="1" spans="1:8">
      <c r="A8" s="34"/>
      <c r="B8" s="43" t="s">
        <v>231</v>
      </c>
      <c r="C8" s="44"/>
      <c r="D8" s="44"/>
      <c r="E8" s="45"/>
      <c r="F8" s="40">
        <v>129.96</v>
      </c>
      <c r="G8" s="41"/>
      <c r="H8" s="42"/>
    </row>
    <row r="9" ht="16.2" customHeight="1" spans="1:8">
      <c r="A9" s="34"/>
      <c r="B9" s="43" t="s">
        <v>232</v>
      </c>
      <c r="C9" s="44"/>
      <c r="D9" s="44"/>
      <c r="E9" s="45"/>
      <c r="F9" s="40">
        <v>0.3</v>
      </c>
      <c r="G9" s="41"/>
      <c r="H9" s="42"/>
    </row>
    <row r="10" ht="16.2" customHeight="1" spans="1:8">
      <c r="A10" s="46" t="s">
        <v>233</v>
      </c>
      <c r="B10" s="47" t="s">
        <v>234</v>
      </c>
      <c r="C10" s="47"/>
      <c r="D10" s="47"/>
      <c r="E10" s="47"/>
      <c r="F10" s="47"/>
      <c r="G10" s="47"/>
      <c r="H10" s="48"/>
    </row>
    <row r="11" ht="22.85" customHeight="1" spans="1:8">
      <c r="A11" s="46" t="s">
        <v>235</v>
      </c>
      <c r="B11" s="49" t="s">
        <v>236</v>
      </c>
      <c r="C11" s="49" t="s">
        <v>237</v>
      </c>
      <c r="D11" s="49" t="s">
        <v>238</v>
      </c>
      <c r="E11" s="46" t="s">
        <v>239</v>
      </c>
      <c r="F11" s="49" t="s">
        <v>240</v>
      </c>
      <c r="G11" s="46" t="s">
        <v>241</v>
      </c>
      <c r="H11" s="50" t="s">
        <v>242</v>
      </c>
    </row>
    <row r="12" ht="16.2" customHeight="1" spans="1:8">
      <c r="A12" s="46"/>
      <c r="B12" s="9" t="s">
        <v>243</v>
      </c>
      <c r="C12" s="9" t="s">
        <v>244</v>
      </c>
      <c r="D12" s="9" t="s">
        <v>245</v>
      </c>
      <c r="E12" s="9"/>
      <c r="F12" s="9" t="s">
        <v>246</v>
      </c>
      <c r="G12" s="9"/>
      <c r="H12" s="51" t="s">
        <v>247</v>
      </c>
    </row>
    <row r="13" ht="16.2" customHeight="1" spans="1:8">
      <c r="A13" s="46"/>
      <c r="B13" s="9"/>
      <c r="C13" s="9"/>
      <c r="D13" s="9" t="s">
        <v>248</v>
      </c>
      <c r="E13" s="9" t="s">
        <v>249</v>
      </c>
      <c r="F13" s="9">
        <v>100</v>
      </c>
      <c r="G13" s="9" t="s">
        <v>250</v>
      </c>
      <c r="H13" s="51" t="s">
        <v>247</v>
      </c>
    </row>
    <row r="14" ht="16.2" customHeight="1" spans="1:8">
      <c r="A14" s="46"/>
      <c r="B14" s="9" t="s">
        <v>251</v>
      </c>
      <c r="C14" s="9" t="s">
        <v>252</v>
      </c>
      <c r="D14" s="9" t="s">
        <v>253</v>
      </c>
      <c r="E14" s="9" t="s">
        <v>254</v>
      </c>
      <c r="F14" s="9">
        <v>100</v>
      </c>
      <c r="G14" s="9" t="s">
        <v>250</v>
      </c>
      <c r="H14" s="51" t="s">
        <v>247</v>
      </c>
    </row>
    <row r="15" ht="16.2" customHeight="1" spans="1:8">
      <c r="A15" s="46"/>
      <c r="B15" s="9"/>
      <c r="C15" s="9"/>
      <c r="D15" s="9" t="s">
        <v>255</v>
      </c>
      <c r="E15" s="9" t="s">
        <v>254</v>
      </c>
      <c r="F15" s="9">
        <v>100</v>
      </c>
      <c r="G15" s="9" t="s">
        <v>250</v>
      </c>
      <c r="H15" s="51" t="s">
        <v>247</v>
      </c>
    </row>
    <row r="16" ht="16.2" customHeight="1" spans="1:8">
      <c r="A16" s="46"/>
      <c r="B16" s="9"/>
      <c r="C16" s="9"/>
      <c r="D16" s="9" t="s">
        <v>256</v>
      </c>
      <c r="E16" s="9" t="s">
        <v>254</v>
      </c>
      <c r="F16" s="9">
        <v>100</v>
      </c>
      <c r="G16" s="9" t="s">
        <v>250</v>
      </c>
      <c r="H16" s="51" t="s">
        <v>247</v>
      </c>
    </row>
    <row r="17" spans="1:8">
      <c r="A17" s="46"/>
      <c r="B17" s="52" t="s">
        <v>243</v>
      </c>
      <c r="C17" s="52" t="s">
        <v>257</v>
      </c>
      <c r="D17" s="52" t="s">
        <v>258</v>
      </c>
      <c r="E17" s="9" t="s">
        <v>249</v>
      </c>
      <c r="F17" s="52">
        <v>100</v>
      </c>
      <c r="G17" s="9" t="s">
        <v>250</v>
      </c>
      <c r="H17" s="53" t="s">
        <v>247</v>
      </c>
    </row>
    <row r="18" spans="1:8">
      <c r="A18" s="46"/>
      <c r="B18" s="52"/>
      <c r="C18" s="52"/>
      <c r="D18" s="52" t="s">
        <v>259</v>
      </c>
      <c r="E18" s="9" t="s">
        <v>249</v>
      </c>
      <c r="F18" s="52">
        <v>100</v>
      </c>
      <c r="G18" s="9" t="s">
        <v>250</v>
      </c>
      <c r="H18" s="51" t="s">
        <v>247</v>
      </c>
    </row>
    <row r="19" spans="1:8">
      <c r="A19" s="46"/>
      <c r="B19" s="52"/>
      <c r="C19" s="52"/>
      <c r="D19" s="52" t="s">
        <v>260</v>
      </c>
      <c r="E19" s="9" t="s">
        <v>249</v>
      </c>
      <c r="F19" s="52">
        <v>100</v>
      </c>
      <c r="G19" s="9" t="s">
        <v>250</v>
      </c>
      <c r="H19" s="51" t="s">
        <v>247</v>
      </c>
    </row>
    <row r="20" spans="1:8">
      <c r="A20" s="46"/>
      <c r="B20" s="52" t="s">
        <v>261</v>
      </c>
      <c r="C20" s="52" t="s">
        <v>262</v>
      </c>
      <c r="D20" s="52" t="s">
        <v>263</v>
      </c>
      <c r="E20" s="52" t="s">
        <v>264</v>
      </c>
      <c r="F20" s="52">
        <v>0</v>
      </c>
      <c r="G20" s="9" t="s">
        <v>250</v>
      </c>
      <c r="H20" s="51" t="s">
        <v>247</v>
      </c>
    </row>
    <row r="21" spans="1:8">
      <c r="A21" s="46"/>
      <c r="B21" s="52"/>
      <c r="C21" s="52"/>
      <c r="D21" s="52" t="s">
        <v>265</v>
      </c>
      <c r="E21" s="9" t="s">
        <v>249</v>
      </c>
      <c r="F21" s="52">
        <v>100</v>
      </c>
      <c r="G21" s="9" t="s">
        <v>250</v>
      </c>
      <c r="H21" s="51" t="s">
        <v>247</v>
      </c>
    </row>
    <row r="22" spans="1:8">
      <c r="A22" s="46"/>
      <c r="B22" s="52"/>
      <c r="C22" s="52"/>
      <c r="D22" s="52" t="s">
        <v>266</v>
      </c>
      <c r="E22" s="52" t="s">
        <v>264</v>
      </c>
      <c r="F22" s="52">
        <v>5</v>
      </c>
      <c r="G22" s="9" t="s">
        <v>250</v>
      </c>
      <c r="H22" s="51" t="s">
        <v>247</v>
      </c>
    </row>
    <row r="23" spans="1:8">
      <c r="A23" s="46"/>
      <c r="B23" s="52" t="s">
        <v>267</v>
      </c>
      <c r="C23" s="52" t="s">
        <v>268</v>
      </c>
      <c r="D23" s="52" t="s">
        <v>269</v>
      </c>
      <c r="E23" s="52" t="s">
        <v>264</v>
      </c>
      <c r="F23" s="52">
        <v>100</v>
      </c>
      <c r="G23" s="9" t="s">
        <v>250</v>
      </c>
      <c r="H23" s="53" t="s">
        <v>247</v>
      </c>
    </row>
    <row r="24" spans="1:8">
      <c r="A24" s="46"/>
      <c r="B24" s="52"/>
      <c r="C24" s="52"/>
      <c r="D24" s="52" t="s">
        <v>270</v>
      </c>
      <c r="E24" s="9" t="s">
        <v>254</v>
      </c>
      <c r="F24" s="52">
        <v>100</v>
      </c>
      <c r="G24" s="9" t="s">
        <v>250</v>
      </c>
      <c r="H24" s="51" t="s">
        <v>247</v>
      </c>
    </row>
    <row r="25" spans="1:8">
      <c r="A25" s="46"/>
      <c r="B25" s="52" t="s">
        <v>271</v>
      </c>
      <c r="C25" s="52" t="s">
        <v>272</v>
      </c>
      <c r="D25" s="52" t="s">
        <v>273</v>
      </c>
      <c r="E25" s="9" t="s">
        <v>249</v>
      </c>
      <c r="F25" s="52">
        <v>100</v>
      </c>
      <c r="G25" s="52" t="s">
        <v>250</v>
      </c>
      <c r="H25" s="51" t="s">
        <v>247</v>
      </c>
    </row>
    <row r="26" spans="1:8">
      <c r="A26" s="46"/>
      <c r="B26" s="52"/>
      <c r="C26" s="52" t="s">
        <v>274</v>
      </c>
      <c r="D26" s="52" t="s">
        <v>275</v>
      </c>
      <c r="E26" s="52"/>
      <c r="F26" s="52" t="s">
        <v>276</v>
      </c>
      <c r="G26" s="52"/>
      <c r="H26" s="51" t="s">
        <v>247</v>
      </c>
    </row>
    <row r="27" spans="1:8">
      <c r="A27" s="46"/>
      <c r="B27" s="52"/>
      <c r="C27" s="52" t="s">
        <v>277</v>
      </c>
      <c r="D27" s="52" t="s">
        <v>278</v>
      </c>
      <c r="E27" s="52"/>
      <c r="F27" s="52" t="s">
        <v>246</v>
      </c>
      <c r="G27" s="52"/>
      <c r="H27" s="51" t="s">
        <v>247</v>
      </c>
    </row>
    <row r="28" spans="1:8">
      <c r="A28" s="46"/>
      <c r="B28" s="52"/>
      <c r="C28" s="52"/>
      <c r="D28" s="52" t="s">
        <v>279</v>
      </c>
      <c r="E28" s="52"/>
      <c r="F28" s="52" t="s">
        <v>246</v>
      </c>
      <c r="G28" s="52"/>
      <c r="H28" s="51" t="s">
        <v>247</v>
      </c>
    </row>
    <row r="29" spans="1:8">
      <c r="A29" s="46"/>
      <c r="B29" s="52"/>
      <c r="C29" s="52" t="s">
        <v>280</v>
      </c>
      <c r="D29" s="52" t="s">
        <v>281</v>
      </c>
      <c r="E29" s="52"/>
      <c r="F29" s="52" t="s">
        <v>282</v>
      </c>
      <c r="G29" s="52"/>
      <c r="H29" s="53" t="s">
        <v>247</v>
      </c>
    </row>
    <row r="30" spans="1:8">
      <c r="A30" s="46"/>
      <c r="B30" s="52"/>
      <c r="C30" s="52" t="s">
        <v>283</v>
      </c>
      <c r="D30" s="52" t="s">
        <v>284</v>
      </c>
      <c r="E30" s="9" t="s">
        <v>249</v>
      </c>
      <c r="F30" s="52">
        <v>100</v>
      </c>
      <c r="G30" s="52" t="s">
        <v>250</v>
      </c>
      <c r="H30" s="51" t="s">
        <v>247</v>
      </c>
    </row>
    <row r="31" spans="1:8">
      <c r="A31" s="46"/>
      <c r="B31" s="52"/>
      <c r="C31" s="52" t="s">
        <v>285</v>
      </c>
      <c r="D31" s="52" t="s">
        <v>286</v>
      </c>
      <c r="E31" s="52" t="s">
        <v>264</v>
      </c>
      <c r="F31" s="52">
        <v>0</v>
      </c>
      <c r="G31" s="52" t="s">
        <v>287</v>
      </c>
      <c r="H31" s="51" t="s">
        <v>247</v>
      </c>
    </row>
    <row r="32" spans="1:8">
      <c r="A32" s="46"/>
      <c r="B32" s="52" t="s">
        <v>288</v>
      </c>
      <c r="C32" s="52" t="s">
        <v>289</v>
      </c>
      <c r="D32" s="52" t="s">
        <v>290</v>
      </c>
      <c r="E32" s="52" t="s">
        <v>264</v>
      </c>
      <c r="F32" s="52">
        <v>0</v>
      </c>
      <c r="G32" s="52" t="s">
        <v>250</v>
      </c>
      <c r="H32" s="51" t="s">
        <v>247</v>
      </c>
    </row>
    <row r="33" spans="1:8">
      <c r="A33" s="46"/>
      <c r="B33" s="52"/>
      <c r="C33" s="52"/>
      <c r="D33" s="52" t="s">
        <v>291</v>
      </c>
      <c r="E33" s="52" t="s">
        <v>264</v>
      </c>
      <c r="F33" s="52">
        <v>100</v>
      </c>
      <c r="G33" s="52" t="s">
        <v>250</v>
      </c>
      <c r="H33" s="51" t="s">
        <v>247</v>
      </c>
    </row>
  </sheetData>
  <mergeCells count="31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3"/>
    <mergeCell ref="B14:B16"/>
    <mergeCell ref="B17:B19"/>
    <mergeCell ref="B20:B22"/>
    <mergeCell ref="B23:B24"/>
    <mergeCell ref="B25:B31"/>
    <mergeCell ref="B32:B33"/>
    <mergeCell ref="C12:C13"/>
    <mergeCell ref="C14:C16"/>
    <mergeCell ref="C17:C19"/>
    <mergeCell ref="C20:C22"/>
    <mergeCell ref="C23:C24"/>
    <mergeCell ref="C27:C28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9" activePane="bottomLeft" state="frozen"/>
      <selection/>
      <selection pane="bottomLeft" activeCell="F4" sqref="F4:H4"/>
    </sheetView>
  </sheetViews>
  <sheetFormatPr defaultColWidth="9" defaultRowHeight="13.5" outlineLevelCol="7"/>
  <cols>
    <col min="1" max="1" width="16.8833333333333" customWidth="1"/>
    <col min="2" max="2" width="12.775" customWidth="1"/>
    <col min="3" max="3" width="19.2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292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293</v>
      </c>
      <c r="B2" s="14"/>
      <c r="C2" s="15"/>
      <c r="D2" s="15"/>
      <c r="E2" s="15"/>
      <c r="F2" s="15"/>
      <c r="G2" s="15"/>
      <c r="H2" s="16" t="s">
        <v>84</v>
      </c>
    </row>
    <row r="3" ht="26.05" customHeight="1" spans="1:8">
      <c r="A3" s="17" t="s">
        <v>294</v>
      </c>
      <c r="B3" s="7" t="s">
        <v>295</v>
      </c>
      <c r="C3" s="7"/>
      <c r="D3" s="7"/>
      <c r="E3" s="7"/>
      <c r="F3" s="7"/>
      <c r="G3" s="7"/>
      <c r="H3" s="7"/>
    </row>
    <row r="4" ht="26.05" customHeight="1" spans="1:8">
      <c r="A4" s="18" t="s">
        <v>296</v>
      </c>
      <c r="B4" s="19" t="s">
        <v>297</v>
      </c>
      <c r="C4" s="19"/>
      <c r="D4" s="19"/>
      <c r="E4" s="19" t="s">
        <v>298</v>
      </c>
      <c r="F4" s="19" t="s">
        <v>299</v>
      </c>
      <c r="G4" s="19"/>
      <c r="H4" s="19"/>
    </row>
    <row r="5" ht="26.05" customHeight="1" spans="1:8">
      <c r="A5" s="17" t="s">
        <v>300</v>
      </c>
      <c r="B5" s="12">
        <v>0</v>
      </c>
      <c r="C5" s="12"/>
      <c r="D5" s="12"/>
      <c r="E5" s="12"/>
      <c r="F5" s="12"/>
      <c r="G5" s="12"/>
      <c r="H5" s="12"/>
    </row>
    <row r="6" ht="26.05" customHeight="1" spans="1:8">
      <c r="A6" s="17" t="s">
        <v>301</v>
      </c>
      <c r="B6" s="20" t="s">
        <v>295</v>
      </c>
      <c r="C6" s="20"/>
      <c r="D6" s="20"/>
      <c r="E6" s="20"/>
      <c r="F6" s="20"/>
      <c r="G6" s="20"/>
      <c r="H6" s="20"/>
    </row>
    <row r="7" ht="34.65" customHeight="1" spans="1:8">
      <c r="A7" s="17" t="s">
        <v>302</v>
      </c>
      <c r="B7" s="7" t="s">
        <v>236</v>
      </c>
      <c r="C7" s="7" t="s">
        <v>237</v>
      </c>
      <c r="D7" s="7" t="s">
        <v>238</v>
      </c>
      <c r="E7" s="17" t="s">
        <v>303</v>
      </c>
      <c r="F7" s="7" t="s">
        <v>240</v>
      </c>
      <c r="G7" s="17" t="s">
        <v>304</v>
      </c>
      <c r="H7" s="7" t="s">
        <v>242</v>
      </c>
    </row>
    <row r="8" ht="34.65" customHeight="1" spans="1:8">
      <c r="A8" s="17"/>
      <c r="B8" s="21" t="s">
        <v>305</v>
      </c>
      <c r="C8" s="22" t="s">
        <v>306</v>
      </c>
      <c r="D8" s="17" t="s">
        <v>307</v>
      </c>
      <c r="E8" s="7" t="s">
        <v>308</v>
      </c>
      <c r="F8" s="7">
        <v>100</v>
      </c>
      <c r="G8" s="17"/>
      <c r="H8" s="23">
        <v>46357</v>
      </c>
    </row>
    <row r="9" ht="34.65" customHeight="1" spans="1:8">
      <c r="A9" s="17"/>
      <c r="B9" s="19"/>
      <c r="C9" s="22" t="s">
        <v>309</v>
      </c>
      <c r="D9" s="17" t="s">
        <v>310</v>
      </c>
      <c r="E9" s="7" t="s">
        <v>308</v>
      </c>
      <c r="F9" s="7">
        <v>100</v>
      </c>
      <c r="G9" s="17"/>
      <c r="H9" s="23">
        <v>46357</v>
      </c>
    </row>
    <row r="10" ht="16.35" customHeight="1" spans="1:8">
      <c r="A10" s="15"/>
    </row>
    <row r="11" ht="16.35" customHeight="1" spans="1:8">
      <c r="A11" s="15"/>
      <c r="B11" s="15"/>
      <c r="C11" s="15"/>
      <c r="D11" s="15"/>
      <c r="E11" s="15"/>
      <c r="F11" s="15"/>
      <c r="G11" s="15"/>
      <c r="H11" s="15"/>
    </row>
    <row r="13" ht="25.5" spans="1:8">
      <c r="A13" s="13" t="s">
        <v>292</v>
      </c>
      <c r="B13" s="13"/>
      <c r="C13" s="13"/>
      <c r="D13" s="13"/>
      <c r="E13" s="13"/>
      <c r="F13" s="13"/>
      <c r="G13" s="13"/>
      <c r="H13" s="13"/>
    </row>
    <row r="14" spans="1:8">
      <c r="A14" s="14" t="s">
        <v>293</v>
      </c>
      <c r="B14" s="14"/>
      <c r="C14" s="15"/>
      <c r="D14" s="15"/>
      <c r="E14" s="15"/>
      <c r="F14" s="15"/>
      <c r="G14" s="15"/>
      <c r="H14" s="16" t="s">
        <v>84</v>
      </c>
    </row>
    <row r="15" spans="1:8">
      <c r="A15" s="17" t="s">
        <v>294</v>
      </c>
      <c r="B15" s="7" t="s">
        <v>311</v>
      </c>
      <c r="C15" s="7"/>
      <c r="D15" s="7"/>
      <c r="E15" s="7"/>
      <c r="F15" s="7"/>
      <c r="G15" s="7"/>
      <c r="H15" s="7"/>
    </row>
    <row r="16" spans="1:8">
      <c r="A16" s="18" t="s">
        <v>296</v>
      </c>
      <c r="B16" s="19" t="s">
        <v>297</v>
      </c>
      <c r="C16" s="19"/>
      <c r="D16" s="19"/>
      <c r="E16" s="19" t="s">
        <v>298</v>
      </c>
      <c r="F16" s="19" t="s">
        <v>299</v>
      </c>
      <c r="G16" s="19"/>
      <c r="H16" s="19"/>
    </row>
    <row r="17" spans="1:8">
      <c r="A17" s="17" t="s">
        <v>300</v>
      </c>
      <c r="B17" s="12">
        <v>0.9</v>
      </c>
      <c r="C17" s="12"/>
      <c r="D17" s="12"/>
      <c r="E17" s="12"/>
      <c r="F17" s="12"/>
      <c r="G17" s="12"/>
      <c r="H17" s="12"/>
    </row>
    <row r="18" spans="1:8">
      <c r="A18" s="17" t="s">
        <v>301</v>
      </c>
      <c r="B18" s="20" t="s">
        <v>311</v>
      </c>
      <c r="C18" s="20"/>
      <c r="D18" s="20"/>
      <c r="E18" s="20"/>
      <c r="F18" s="20"/>
      <c r="G18" s="20"/>
      <c r="H18" s="20"/>
    </row>
    <row r="19" ht="24" spans="1:8">
      <c r="A19" s="17" t="s">
        <v>302</v>
      </c>
      <c r="B19" s="7" t="s">
        <v>236</v>
      </c>
      <c r="C19" s="7" t="s">
        <v>237</v>
      </c>
      <c r="D19" s="7" t="s">
        <v>238</v>
      </c>
      <c r="E19" s="17" t="s">
        <v>303</v>
      </c>
      <c r="F19" s="7" t="s">
        <v>240</v>
      </c>
      <c r="G19" s="17" t="s">
        <v>304</v>
      </c>
      <c r="H19" s="7" t="s">
        <v>242</v>
      </c>
    </row>
    <row r="20" spans="1:8">
      <c r="A20" s="17"/>
      <c r="B20" s="21" t="s">
        <v>305</v>
      </c>
      <c r="C20" s="22" t="s">
        <v>306</v>
      </c>
      <c r="D20" s="17" t="s">
        <v>312</v>
      </c>
      <c r="E20" s="7"/>
      <c r="F20" s="7">
        <v>100</v>
      </c>
      <c r="G20" s="17"/>
      <c r="H20" s="23">
        <v>46357</v>
      </c>
    </row>
    <row r="21" spans="1:8">
      <c r="A21" s="17"/>
      <c r="B21" s="19"/>
      <c r="C21" s="22" t="s">
        <v>309</v>
      </c>
      <c r="D21" s="17" t="s">
        <v>313</v>
      </c>
      <c r="E21" s="7"/>
      <c r="F21" s="7">
        <v>100</v>
      </c>
      <c r="G21" s="17"/>
      <c r="H21" s="23">
        <v>46357</v>
      </c>
    </row>
    <row r="26" ht="25.5" spans="1:8">
      <c r="A26" s="13" t="s">
        <v>292</v>
      </c>
      <c r="B26" s="13"/>
      <c r="C26" s="13"/>
      <c r="D26" s="13"/>
      <c r="E26" s="13"/>
      <c r="F26" s="13"/>
      <c r="G26" s="13"/>
      <c r="H26" s="13"/>
    </row>
    <row r="27" spans="1:8">
      <c r="A27" s="14" t="s">
        <v>293</v>
      </c>
      <c r="B27" s="14"/>
      <c r="C27" s="15"/>
      <c r="D27" s="15"/>
      <c r="E27" s="15"/>
      <c r="F27" s="15"/>
      <c r="G27" s="15"/>
      <c r="H27" s="16" t="s">
        <v>84</v>
      </c>
    </row>
    <row r="28" spans="1:8">
      <c r="A28" s="17" t="s">
        <v>294</v>
      </c>
      <c r="B28" s="7" t="s">
        <v>314</v>
      </c>
      <c r="C28" s="7"/>
      <c r="D28" s="7"/>
      <c r="E28" s="7"/>
      <c r="F28" s="7"/>
      <c r="G28" s="7"/>
      <c r="H28" s="7"/>
    </row>
    <row r="29" spans="1:8">
      <c r="A29" s="18" t="s">
        <v>296</v>
      </c>
      <c r="B29" s="19" t="s">
        <v>297</v>
      </c>
      <c r="C29" s="19"/>
      <c r="D29" s="19"/>
      <c r="E29" s="19" t="s">
        <v>298</v>
      </c>
      <c r="F29" s="19" t="s">
        <v>299</v>
      </c>
      <c r="G29" s="19"/>
      <c r="H29" s="19"/>
    </row>
    <row r="30" spans="1:8">
      <c r="A30" s="17" t="s">
        <v>300</v>
      </c>
      <c r="B30" s="12">
        <v>0</v>
      </c>
      <c r="C30" s="12"/>
      <c r="D30" s="12"/>
      <c r="E30" s="12"/>
      <c r="F30" s="12"/>
      <c r="G30" s="12"/>
      <c r="H30" s="12"/>
    </row>
    <row r="31" spans="1:8">
      <c r="A31" s="17" t="s">
        <v>301</v>
      </c>
      <c r="B31" s="20" t="s">
        <v>314</v>
      </c>
      <c r="C31" s="20"/>
      <c r="D31" s="20"/>
      <c r="E31" s="20"/>
      <c r="F31" s="20"/>
      <c r="G31" s="20"/>
      <c r="H31" s="20"/>
    </row>
    <row r="32" ht="24" spans="1:8">
      <c r="A32" s="17" t="s">
        <v>302</v>
      </c>
      <c r="B32" s="7" t="s">
        <v>236</v>
      </c>
      <c r="C32" s="7" t="s">
        <v>237</v>
      </c>
      <c r="D32" s="7" t="s">
        <v>238</v>
      </c>
      <c r="E32" s="17" t="s">
        <v>303</v>
      </c>
      <c r="F32" s="7" t="s">
        <v>240</v>
      </c>
      <c r="G32" s="17" t="s">
        <v>304</v>
      </c>
      <c r="H32" s="7" t="s">
        <v>242</v>
      </c>
    </row>
    <row r="33" spans="1:8">
      <c r="A33" s="17"/>
      <c r="B33" s="21" t="s">
        <v>305</v>
      </c>
      <c r="C33" s="22" t="s">
        <v>306</v>
      </c>
      <c r="D33" s="17" t="s">
        <v>307</v>
      </c>
      <c r="E33" s="7" t="s">
        <v>308</v>
      </c>
      <c r="F33" s="7">
        <v>100</v>
      </c>
      <c r="G33" s="17"/>
      <c r="H33" s="23">
        <v>46357</v>
      </c>
    </row>
    <row r="34" spans="1:8">
      <c r="A34" s="17"/>
      <c r="B34" s="19"/>
      <c r="C34" s="22" t="s">
        <v>309</v>
      </c>
      <c r="D34" s="17" t="s">
        <v>310</v>
      </c>
      <c r="E34" s="7" t="s">
        <v>308</v>
      </c>
      <c r="F34" s="7">
        <v>100</v>
      </c>
      <c r="G34" s="17"/>
      <c r="H34" s="23">
        <v>46357</v>
      </c>
    </row>
  </sheetData>
  <mergeCells count="27">
    <mergeCell ref="A1:H1"/>
    <mergeCell ref="A2:B2"/>
    <mergeCell ref="B3:H3"/>
    <mergeCell ref="B4:D4"/>
    <mergeCell ref="F4:H4"/>
    <mergeCell ref="B5:H5"/>
    <mergeCell ref="B6:H6"/>
    <mergeCell ref="A13:H13"/>
    <mergeCell ref="A14:B14"/>
    <mergeCell ref="B15:H15"/>
    <mergeCell ref="B16:D16"/>
    <mergeCell ref="F16:H16"/>
    <mergeCell ref="B17:H17"/>
    <mergeCell ref="B18:H18"/>
    <mergeCell ref="A26:H26"/>
    <mergeCell ref="A27:B27"/>
    <mergeCell ref="B28:H28"/>
    <mergeCell ref="B29:D29"/>
    <mergeCell ref="F29:H29"/>
    <mergeCell ref="B30:H30"/>
    <mergeCell ref="B31:H31"/>
    <mergeCell ref="A7:A9"/>
    <mergeCell ref="A19:A21"/>
    <mergeCell ref="A32:A34"/>
    <mergeCell ref="B8:B9"/>
    <mergeCell ref="B20:B21"/>
    <mergeCell ref="B33:B34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28" sqref="C28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84</v>
      </c>
    </row>
    <row r="5" ht="26.05" customHeight="1" spans="1:5">
      <c r="A5" s="7" t="s">
        <v>317</v>
      </c>
      <c r="B5" s="7"/>
      <c r="C5" s="8" t="s">
        <v>175</v>
      </c>
      <c r="D5" s="9" t="s">
        <v>318</v>
      </c>
      <c r="E5" s="9" t="s">
        <v>319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2026-04-16T01:58:05Z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387E3DEADEF94579B71E7A2C83393148_13</vt:lpwstr>
  </property>
  <property fmtid="{D5CDD505-2E9C-101B-9397-08002B2CF9AE}" pid="4" name="CalculationRule">
    <vt:i4>0</vt:i4>
  </property>
</Properties>
</file>